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<sst xmlns="http://schemas.openxmlformats.org/spreadsheetml/2006/main" count="239" uniqueCount="178">
  <si>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</si>
  <si>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</si>
  <si>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</si>
  <si>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</si>
  <si>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</si>
  <si>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</si>
  <si>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</si>
  <si>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</si>
  <si>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</si>
  <si>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</si>
  <si>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</si>
  <si>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</si>
  <si>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</si>
  <si>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</si>
  <si>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</si>
  <si>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</si>
  <si>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75624</t>
  </si>
  <si>
    <t>758</t>
  </si>
  <si>
    <t>75801</t>
  </si>
  <si>
    <t>75814</t>
  </si>
  <si>
    <t>801</t>
  </si>
  <si>
    <t>80101</t>
  </si>
  <si>
    <t>80110</t>
  </si>
  <si>
    <t>80195</t>
  </si>
  <si>
    <t>854</t>
  </si>
  <si>
    <t>85415</t>
  </si>
  <si>
    <t>900</t>
  </si>
  <si>
    <t>90001</t>
  </si>
  <si>
    <t>OGÓŁEM</t>
  </si>
  <si>
    <t>Rolnictwo i łowiectwo</t>
  </si>
  <si>
    <t>NAZWA</t>
  </si>
  <si>
    <t>0970</t>
  </si>
  <si>
    <t>2010</t>
  </si>
  <si>
    <t>Wpływy z różnych dochodów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</si>
  <si>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</si>
  <si>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</si>
  <si>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</si>
  <si>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</si>
  <si>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</si>
  <si>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</si>
  <si>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</si>
  <si>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</si>
  <si>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Wpływyw z różnych opłat</t>
  </si>
  <si>
    <t>Wpływ z usług</t>
  </si>
  <si>
    <t>Pozostałe odsetki</t>
  </si>
  <si>
    <t>600</t>
  </si>
  <si>
    <t>60014</t>
  </si>
  <si>
    <t>6620</t>
  </si>
  <si>
    <t>60016</t>
  </si>
  <si>
    <t>6260</t>
  </si>
  <si>
    <t>Transport i łaczność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</si>
  <si>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</si>
  <si>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</si>
  <si>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Drogi publiczne powiatowe</t>
  </si>
  <si>
    <t xml:space="preserve">Dotacje otrzymane z powiatu na inwestycje i zakupy inwestycyjne realizowane na podstawie porozumień między jednostkami samorządu terytorialnego </t>
  </si>
  <si>
    <t>0470</t>
  </si>
  <si>
    <t>0870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</si>
  <si>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</si>
  <si>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</si>
  <si>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</si>
  <si>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</si>
  <si>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</si>
  <si>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Wpływy ze sprzedaży składników majatkowych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</si>
  <si>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</si>
  <si>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</si>
  <si>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</si>
  <si>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</si>
  <si>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</si>
  <si>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</si>
  <si>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</si>
  <si>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</si>
  <si>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</si>
  <si>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</si>
  <si>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</si>
  <si>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</si>
  <si>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</si>
  <si>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</si>
  <si>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</si>
  <si>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</si>
  <si>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</si>
  <si>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</si>
  <si>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</si>
  <si>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</si>
  <si>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</si>
  <si>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</si>
  <si>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</si>
  <si>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</si>
  <si>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</si>
  <si>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Wpływy z podatku rolnego podatki leśnego, podatku od spadku i darowizn, podatku od czynności cywilnoprawnych oraz podatków i opłat lokalnych od osób fizycznych</t>
  </si>
  <si>
    <t>Podatek rolny</t>
  </si>
  <si>
    <t>Podatek od spadków i darowizn</t>
  </si>
  <si>
    <t>Wpływy z opłaty targowej</t>
  </si>
  <si>
    <t>0410</t>
  </si>
  <si>
    <t>0480</t>
  </si>
  <si>
    <t>0490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</si>
  <si>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</si>
  <si>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</si>
  <si>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</si>
  <si>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Wpływy z innych opłat pobieranych przez jednostkę samorządu terytorialnego na podstawie odrębnych ustaw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</si>
  <si>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</si>
  <si>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</si>
  <si>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</si>
  <si>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</si>
  <si>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</si>
  <si>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Dywidendy</t>
  </si>
  <si>
    <t>Dywidendy i kwoty uzyskane ze zbycia praw  majątkowych</t>
  </si>
  <si>
    <t>0740</t>
  </si>
  <si>
    <t>75647</t>
  </si>
  <si>
    <t>Pobór podatków i opłat i nieopodatkowanych należności budżetowych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</si>
  <si>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</si>
  <si>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</si>
  <si>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</si>
  <si>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</si>
  <si>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</si>
  <si>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</si>
  <si>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</si>
  <si>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</si>
  <si>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</si>
  <si>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</si>
  <si>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</si>
  <si>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</si>
  <si>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</si>
  <si>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</si>
  <si>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</si>
  <si>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</si>
  <si>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</si>
  <si>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Dotacje celowe przekazane z budżetu państwa na realizację zadań bieżących z zakresu administracji rządowej oraz innych zadań zleconych Gminom (związkom gmin) ustawami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</si>
  <si>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</si>
  <si>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</si>
  <si>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</si>
  <si>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</si>
  <si>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</si>
  <si>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</si>
  <si>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</si>
  <si>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</si>
  <si>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</si>
  <si>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2700</t>
  </si>
  <si>
    <t>Gospodarka komunalna i ochrona środowiska</t>
  </si>
  <si>
    <t>Gospodarka ściekowa i ochrona wód</t>
  </si>
  <si>
    <t>6300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</si>
  <si>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</si>
  <si>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</si>
  <si>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</si>
  <si>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</si>
  <si>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</si>
  <si>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>Wykonanie budżetu Gminy Godziesze Wielkie za 2008 rok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</si>
  <si>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</si>
  <si>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6610</t>
  </si>
  <si>
    <t xml:space="preserve">Środki na dofinansowanie własnych zadań bieżacych gmin (związków gmin), powiatów (związków powiatów), samorządów województw, pozyskane z innych źródeł </t>
  </si>
  <si>
    <t>Wpływy z tytułu pomocy finansowej udzielanej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</si>
  <si>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samorzadu terytorialnego</t>
  </si>
  <si>
    <t>630</t>
  </si>
  <si>
    <t>63003</t>
  </si>
  <si>
    <t>2710</t>
  </si>
  <si>
    <t>Turystyka</t>
  </si>
  <si>
    <t>Zadania w zakresie upowszechniania turystyki</t>
  </si>
  <si>
    <t xml:space="preserve">Dotacja celowe na pomoc finansową udzilaną miedzy jednostkami samorzadu terytorialnego na dofinanowanie własnych zadan bieżących </t>
  </si>
  <si>
    <t>0460</t>
  </si>
  <si>
    <t>Wpływy z opłaty ekspoatacyjnej</t>
  </si>
  <si>
    <t>2707</t>
  </si>
  <si>
    <t>6310</t>
  </si>
  <si>
    <t xml:space="preserve">Dotacje celowe otrzymane z budżetu państwa na inwestycje i zakupy inwestycyjne z zakresu administracji rzadowej oraz iinnych zadań zleconych gminie ustawami </t>
  </si>
  <si>
    <t xml:space="preserve">Pozostałe odsetki </t>
  </si>
  <si>
    <t>926</t>
  </si>
  <si>
    <t>92605</t>
  </si>
  <si>
    <t>Kultura fizyczna i sport</t>
  </si>
  <si>
    <t>Zadania w zakresie kultury fizycznej i sportu</t>
  </si>
  <si>
    <t>Plan                        2008               Ogółem</t>
  </si>
  <si>
    <t>80148</t>
  </si>
  <si>
    <t>Stołówki szkolne</t>
  </si>
  <si>
    <t xml:space="preserve">Dochody jednostek samorzadu terytorialnego związane z realizacją zadań zlecanych jednostkom samorzadu terytorialnego </t>
  </si>
  <si>
    <t xml:space="preserve">  z wykonania budzetu Gminy za 2008 rok</t>
  </si>
  <si>
    <t>Świadczenia rodzinne, świadczenia z funduszu alimentacyjnego oraz skłafki na ubezpieczenia emerytalne i rentowe z ubezpieczenia społecznego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</si>
  <si>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</si>
  <si>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</si>
  <si>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>do sprawozdania Wójta Gminy Godziesze Wielkie</t>
  </si>
  <si>
    <t xml:space="preserve">  D  O  C  H  O  D  Y</t>
  </si>
  <si>
    <t>Wykonanie  2008              Ogółem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</si>
</sst>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49" fontId="14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3" xfId="0" applyFont="1" applyBorder="1" applyAlignment="1">
      <alignment/>
    </xf>
    <xf numFmtId="0" fontId="15" fillId="0" borderId="4" xfId="0" applyFont="1" applyBorder="1" applyAlignment="1">
      <alignment vertical="top"/>
    </xf>
    <xf numFmtId="49" fontId="15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1" fillId="0" borderId="4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1" xfId="0" applyNumberFormat="1" applyFont="1" applyBorder="1" applyAlignment="1">
      <alignment vertical="top" wrapText="1"/>
    </xf>
    <xf numFmtId="0" fontId="15" fillId="0" borderId="5" xfId="0" applyFont="1" applyFill="1" applyBorder="1" applyAlignment="1">
      <alignment wrapText="1"/>
    </xf>
    <xf numFmtId="43" fontId="15" fillId="0" borderId="0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15" fillId="0" borderId="0" xfId="0" applyNumberFormat="1" applyFont="1" applyAlignment="1">
      <alignment/>
    </xf>
    <xf numFmtId="179" fontId="1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5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4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" xfId="0" applyFont="1" applyBorder="1" applyAlignment="1">
      <alignment vertical="top" shrinkToFit="1"/>
    </xf>
    <xf numFmtId="0" fontId="15" fillId="0" borderId="0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</cellXfs>
  <cellStyles count="27">
    <cellStyle name="Normal" xfId="0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[0]_A" xfId="23"/>
    <cellStyle name="Comma_A" xfId="24"/>
    <cellStyle name="Currency [0]_A" xfId="25"/>
    <cellStyle name="Currency_A" xfId="26"/>
    <cellStyle name="Comma" xfId="27"/>
    <cellStyle name="Comma [0]" xfId="28"/>
    <cellStyle name="Followed Hyperlink_0331longsht" xfId="29"/>
    <cellStyle name="Hiperlacze" xfId="30"/>
    <cellStyle name="Hyperlink" xfId="31"/>
    <cellStyle name="Hyperlink_0331ytd_cal" xfId="32"/>
    <cellStyle name="Normal - Style1" xfId="33"/>
    <cellStyle name="Normal_02_28" xfId="34"/>
    <cellStyle name="Odwiedzone hiperlacze" xfId="35"/>
    <cellStyle name="Followed Hyperlink" xfId="36"/>
    <cellStyle name="Percent_results" xfId="37"/>
    <cellStyle name="Percent" xfId="38"/>
    <cellStyle name="Currency" xfId="39"/>
    <cellStyle name="Currency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1"/>
  <sheetViews>
    <sheetView tabSelected="1" zoomScaleSheetLayoutView="200" workbookViewId="0" topLeftCell="A1">
      <selection activeCell="F5" sqref="F5"/>
    </sheetView>
  </sheetViews>
  <sheetFormatPr defaultColWidth="9.00390625" defaultRowHeight="12.75"/>
  <cols>
    <col min="1" max="1" width="6.25390625" style="15" customWidth="1"/>
    <col min="2" max="2" width="6.875" style="15" customWidth="1"/>
    <col min="3" max="3" width="9.25390625" style="15" customWidth="1"/>
    <col min="4" max="4" width="29.625" style="12" customWidth="1"/>
    <col min="5" max="5" width="14.375" style="12" customWidth="1"/>
    <col min="6" max="6" width="13.25390625" style="12" customWidth="1"/>
    <col min="7" max="7" width="11.25390625" style="12" customWidth="1"/>
    <col min="8" max="16384" width="9.125" style="11" customWidth="1"/>
  </cols>
  <sheetData>
    <row r="1" spans="1:6" ht="13.5">
      <c r="A1" s="28"/>
      <c r="B1" s="29"/>
      <c r="C1" s="30"/>
      <c r="E1" s="31" t="s">
        <v>144</v>
      </c>
      <c r="F1" s="53"/>
    </row>
    <row r="2" spans="1:6" ht="13.5">
      <c r="A2" s="28"/>
      <c r="B2" s="29"/>
      <c r="C2" s="30"/>
      <c r="E2" s="31" t="s">
        <v>175</v>
      </c>
      <c r="F2" s="53"/>
    </row>
    <row r="3" spans="1:6" ht="13.5">
      <c r="A3" s="33"/>
      <c r="B3" s="34"/>
      <c r="C3" s="33"/>
      <c r="E3" s="36" t="s">
        <v>171</v>
      </c>
      <c r="F3" s="53"/>
    </row>
    <row r="4" spans="1:6" ht="13.5">
      <c r="A4" s="33"/>
      <c r="B4" s="34"/>
      <c r="C4" s="32"/>
      <c r="D4" s="32"/>
      <c r="E4" s="32"/>
      <c r="F4" s="37"/>
    </row>
    <row r="5" spans="1:6" ht="15.75">
      <c r="A5" s="33"/>
      <c r="B5" s="34"/>
      <c r="C5" s="38" t="s">
        <v>145</v>
      </c>
      <c r="D5" s="39"/>
      <c r="E5" s="40"/>
      <c r="F5" s="37"/>
    </row>
    <row r="6" spans="1:6" ht="15.75">
      <c r="A6" s="33"/>
      <c r="B6" s="34"/>
      <c r="C6" s="38"/>
      <c r="D6" s="39"/>
      <c r="E6" s="40"/>
      <c r="F6" s="37"/>
    </row>
    <row r="7" spans="1:7" s="10" customFormat="1" ht="15.75">
      <c r="A7" s="33"/>
      <c r="B7" s="34"/>
      <c r="C7" s="38"/>
      <c r="D7" s="109" t="s">
        <v>176</v>
      </c>
      <c r="E7" s="110"/>
      <c r="F7" s="37"/>
      <c r="G7" s="42"/>
    </row>
    <row r="8" spans="1:6" ht="13.5">
      <c r="A8" s="33"/>
      <c r="B8" s="34"/>
      <c r="C8" s="33"/>
      <c r="D8" s="35"/>
      <c r="E8" s="32"/>
      <c r="F8" s="54"/>
    </row>
    <row r="9" spans="1:7" s="10" customFormat="1" ht="12.75" customHeight="1">
      <c r="A9" s="96" t="s">
        <v>141</v>
      </c>
      <c r="B9" s="97"/>
      <c r="C9" s="98"/>
      <c r="D9" s="70"/>
      <c r="E9" s="71"/>
      <c r="F9" s="55"/>
      <c r="G9" s="43"/>
    </row>
    <row r="10" spans="1:7" ht="10.5" customHeight="1">
      <c r="A10" s="99"/>
      <c r="B10" s="100"/>
      <c r="C10" s="101"/>
      <c r="D10" s="92"/>
      <c r="E10" s="41"/>
      <c r="F10" s="72"/>
      <c r="G10" s="27"/>
    </row>
    <row r="11" spans="1:7" ht="12.75">
      <c r="A11" s="103"/>
      <c r="B11" s="104"/>
      <c r="C11" s="105"/>
      <c r="D11" s="55"/>
      <c r="E11" s="106" t="s">
        <v>167</v>
      </c>
      <c r="F11" s="106" t="s">
        <v>177</v>
      </c>
      <c r="G11" s="1"/>
    </row>
    <row r="12" spans="1:7" ht="23.25" customHeight="1">
      <c r="A12" s="94" t="s">
        <v>140</v>
      </c>
      <c r="B12" s="94"/>
      <c r="C12" s="94"/>
      <c r="D12" s="102" t="s">
        <v>30</v>
      </c>
      <c r="E12" s="107"/>
      <c r="F12" s="108"/>
      <c r="G12" s="1"/>
    </row>
    <row r="13" spans="1:7" s="2" customFormat="1" ht="12.75">
      <c r="A13" s="89">
        <v>1</v>
      </c>
      <c r="B13" s="89">
        <v>2</v>
      </c>
      <c r="C13" s="89">
        <v>3</v>
      </c>
      <c r="D13" s="90">
        <v>4</v>
      </c>
      <c r="E13" s="91">
        <v>5</v>
      </c>
      <c r="F13" s="91">
        <v>6</v>
      </c>
      <c r="G13" s="44"/>
    </row>
    <row r="14" spans="1:7" ht="12.75">
      <c r="A14" s="19" t="s">
        <v>0</v>
      </c>
      <c r="B14" s="19"/>
      <c r="C14" s="19"/>
      <c r="D14" s="3" t="s">
        <v>29</v>
      </c>
      <c r="E14" s="73">
        <f>E15</f>
        <v>261748</v>
      </c>
      <c r="F14" s="73">
        <f>F15</f>
        <v>262122.74000000002</v>
      </c>
      <c r="G14" s="45"/>
    </row>
    <row r="15" spans="1:7" s="16" customFormat="1" ht="13.5">
      <c r="A15" s="20"/>
      <c r="B15" s="20" t="s">
        <v>1</v>
      </c>
      <c r="C15" s="20"/>
      <c r="D15" s="74" t="s">
        <v>122</v>
      </c>
      <c r="E15" s="75">
        <f>E17+E16</f>
        <v>261748</v>
      </c>
      <c r="F15" s="75">
        <f>F17+F16</f>
        <v>262122.74000000002</v>
      </c>
      <c r="G15" s="46"/>
    </row>
    <row r="16" spans="1:18" ht="89.25">
      <c r="A16" s="21"/>
      <c r="B16" s="21"/>
      <c r="C16" s="21" t="s">
        <v>35</v>
      </c>
      <c r="D16" s="76" t="s">
        <v>146</v>
      </c>
      <c r="E16" s="77">
        <v>1000</v>
      </c>
      <c r="F16" s="77">
        <v>1376.04</v>
      </c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7" ht="66.75" customHeight="1">
      <c r="A17" s="21"/>
      <c r="B17" s="21"/>
      <c r="C17" s="21" t="s">
        <v>32</v>
      </c>
      <c r="D17" s="4" t="s">
        <v>34</v>
      </c>
      <c r="E17" s="75">
        <v>260748</v>
      </c>
      <c r="F17" s="22">
        <v>260746.7</v>
      </c>
      <c r="G17" s="45"/>
    </row>
    <row r="18" spans="1:7" ht="26.25" customHeight="1">
      <c r="A18" s="19" t="s">
        <v>2</v>
      </c>
      <c r="B18" s="19"/>
      <c r="C18" s="19"/>
      <c r="D18" s="5" t="s">
        <v>40</v>
      </c>
      <c r="E18" s="73">
        <f>E19</f>
        <v>355000</v>
      </c>
      <c r="F18" s="73">
        <f>F19</f>
        <v>405153.26999999996</v>
      </c>
      <c r="G18" s="45"/>
    </row>
    <row r="19" spans="1:7" s="16" customFormat="1" ht="13.5">
      <c r="A19" s="20"/>
      <c r="B19" s="20" t="s">
        <v>3</v>
      </c>
      <c r="C19" s="20"/>
      <c r="D19" s="6" t="s">
        <v>41</v>
      </c>
      <c r="E19" s="75">
        <f>E20+E21+E22</f>
        <v>355000</v>
      </c>
      <c r="F19" s="75">
        <f>F20+F21+F22</f>
        <v>405153.26999999996</v>
      </c>
      <c r="G19" s="46"/>
    </row>
    <row r="20" spans="1:7" ht="12.75">
      <c r="A20" s="21"/>
      <c r="B20" s="21"/>
      <c r="C20" s="21" t="s">
        <v>37</v>
      </c>
      <c r="D20" s="4" t="s">
        <v>42</v>
      </c>
      <c r="E20" s="22">
        <v>14000</v>
      </c>
      <c r="F20" s="22">
        <v>18416.1</v>
      </c>
      <c r="G20" s="45"/>
    </row>
    <row r="21" spans="1:7" ht="12.75">
      <c r="A21" s="21"/>
      <c r="B21" s="21"/>
      <c r="C21" s="21" t="s">
        <v>38</v>
      </c>
      <c r="D21" s="4" t="s">
        <v>43</v>
      </c>
      <c r="E21" s="22">
        <v>340000</v>
      </c>
      <c r="F21" s="22">
        <v>386059.26</v>
      </c>
      <c r="G21" s="45"/>
    </row>
    <row r="22" spans="1:7" ht="12.75">
      <c r="A22" s="21"/>
      <c r="B22" s="21"/>
      <c r="C22" s="21" t="s">
        <v>39</v>
      </c>
      <c r="D22" s="4" t="s">
        <v>44</v>
      </c>
      <c r="E22" s="22">
        <v>1000</v>
      </c>
      <c r="F22" s="22">
        <v>677.91</v>
      </c>
      <c r="G22" s="45"/>
    </row>
    <row r="23" spans="1:7" s="2" customFormat="1" ht="12.75">
      <c r="A23" s="19" t="s">
        <v>45</v>
      </c>
      <c r="B23" s="19"/>
      <c r="C23" s="19"/>
      <c r="D23" s="7" t="s">
        <v>50</v>
      </c>
      <c r="E23" s="73">
        <f>E24+E26</f>
        <v>298639</v>
      </c>
      <c r="F23" s="73">
        <f>F24+F26</f>
        <v>298638.7</v>
      </c>
      <c r="G23" s="47"/>
    </row>
    <row r="24" spans="1:7" s="16" customFormat="1" ht="13.5">
      <c r="A24" s="20"/>
      <c r="B24" s="20" t="s">
        <v>46</v>
      </c>
      <c r="C24" s="20"/>
      <c r="D24" s="6" t="s">
        <v>53</v>
      </c>
      <c r="E24" s="75">
        <f>E25</f>
        <v>10000</v>
      </c>
      <c r="F24" s="75">
        <f>F25</f>
        <v>10000</v>
      </c>
      <c r="G24" s="46"/>
    </row>
    <row r="25" spans="1:7" ht="68.25" customHeight="1">
      <c r="A25" s="21"/>
      <c r="B25" s="19"/>
      <c r="C25" s="21" t="s">
        <v>47</v>
      </c>
      <c r="D25" s="9" t="s">
        <v>54</v>
      </c>
      <c r="E25" s="22">
        <v>10000</v>
      </c>
      <c r="F25" s="22">
        <v>10000</v>
      </c>
      <c r="G25" s="45"/>
    </row>
    <row r="26" spans="1:7" s="16" customFormat="1" ht="18" customHeight="1">
      <c r="A26" s="20"/>
      <c r="B26" s="20" t="s">
        <v>48</v>
      </c>
      <c r="C26" s="20"/>
      <c r="D26" s="8" t="s">
        <v>51</v>
      </c>
      <c r="E26" s="75">
        <f>SUM(E27:E30)</f>
        <v>288639</v>
      </c>
      <c r="F26" s="75">
        <f>SUM(F27:F30)</f>
        <v>288638.7</v>
      </c>
      <c r="G26" s="46"/>
    </row>
    <row r="27" spans="1:7" s="64" customFormat="1" ht="66" customHeight="1">
      <c r="A27" s="65"/>
      <c r="B27" s="65"/>
      <c r="C27" s="65" t="s">
        <v>136</v>
      </c>
      <c r="D27" s="9" t="s">
        <v>148</v>
      </c>
      <c r="E27" s="77">
        <v>40000</v>
      </c>
      <c r="F27" s="77">
        <v>40000</v>
      </c>
      <c r="G27" s="63"/>
    </row>
    <row r="28" spans="1:7" ht="82.5" customHeight="1">
      <c r="A28" s="21"/>
      <c r="B28" s="19"/>
      <c r="C28" s="21" t="s">
        <v>49</v>
      </c>
      <c r="D28" s="9" t="s">
        <v>52</v>
      </c>
      <c r="E28" s="22">
        <v>190000</v>
      </c>
      <c r="F28" s="22">
        <v>190000</v>
      </c>
      <c r="G28" s="45"/>
    </row>
    <row r="29" spans="1:7" ht="82.5" customHeight="1">
      <c r="A29" s="21"/>
      <c r="B29" s="19"/>
      <c r="C29" s="21" t="s">
        <v>139</v>
      </c>
      <c r="D29" s="9" t="s">
        <v>149</v>
      </c>
      <c r="E29" s="22">
        <v>28000</v>
      </c>
      <c r="F29" s="22">
        <v>28000</v>
      </c>
      <c r="G29" s="45"/>
    </row>
    <row r="30" spans="1:7" ht="62.25" customHeight="1">
      <c r="A30" s="21"/>
      <c r="B30" s="19"/>
      <c r="C30" s="21" t="s">
        <v>147</v>
      </c>
      <c r="D30" s="9" t="s">
        <v>150</v>
      </c>
      <c r="E30" s="22">
        <v>30639</v>
      </c>
      <c r="F30" s="22">
        <v>30638.7</v>
      </c>
      <c r="G30" s="45"/>
    </row>
    <row r="31" spans="1:7" ht="14.25" customHeight="1">
      <c r="A31" s="21"/>
      <c r="B31" s="19" t="s">
        <v>151</v>
      </c>
      <c r="C31" s="21"/>
      <c r="D31" s="5" t="s">
        <v>154</v>
      </c>
      <c r="E31" s="78">
        <f>E32</f>
        <v>8000</v>
      </c>
      <c r="F31" s="78">
        <f>F32</f>
        <v>8000</v>
      </c>
      <c r="G31" s="45"/>
    </row>
    <row r="32" spans="1:7" ht="27" customHeight="1">
      <c r="A32" s="21"/>
      <c r="B32" s="19" t="s">
        <v>152</v>
      </c>
      <c r="C32" s="79"/>
      <c r="D32" s="9" t="s">
        <v>155</v>
      </c>
      <c r="E32" s="22">
        <f>E33</f>
        <v>8000</v>
      </c>
      <c r="F32" s="22">
        <f>F33</f>
        <v>8000</v>
      </c>
      <c r="G32" s="45"/>
    </row>
    <row r="33" spans="1:7" ht="62.25" customHeight="1">
      <c r="A33" s="21"/>
      <c r="B33" s="19"/>
      <c r="C33" s="21" t="s">
        <v>153</v>
      </c>
      <c r="D33" s="9" t="s">
        <v>156</v>
      </c>
      <c r="E33" s="22">
        <v>8000</v>
      </c>
      <c r="F33" s="22">
        <v>8000</v>
      </c>
      <c r="G33" s="45"/>
    </row>
    <row r="34" spans="1:7" ht="12.75">
      <c r="A34" s="19" t="s">
        <v>4</v>
      </c>
      <c r="B34" s="19"/>
      <c r="C34" s="19"/>
      <c r="D34" s="5" t="s">
        <v>57</v>
      </c>
      <c r="E34" s="73">
        <f>E35</f>
        <v>50415</v>
      </c>
      <c r="F34" s="73">
        <f>F35</f>
        <v>50121.44</v>
      </c>
      <c r="G34" s="45"/>
    </row>
    <row r="35" spans="1:7" s="16" customFormat="1" ht="27">
      <c r="A35" s="20"/>
      <c r="B35" s="20" t="s">
        <v>5</v>
      </c>
      <c r="C35" s="20"/>
      <c r="D35" s="6" t="s">
        <v>58</v>
      </c>
      <c r="E35" s="75">
        <f>E36+E37+E38+E39</f>
        <v>50415</v>
      </c>
      <c r="F35" s="75">
        <f>F36+F37+F38+F39</f>
        <v>50121.44</v>
      </c>
      <c r="G35" s="46"/>
    </row>
    <row r="36" spans="1:7" ht="41.25" customHeight="1">
      <c r="A36" s="21"/>
      <c r="B36" s="21"/>
      <c r="C36" s="21" t="s">
        <v>55</v>
      </c>
      <c r="D36" s="4" t="s">
        <v>59</v>
      </c>
      <c r="E36" s="22">
        <v>11835</v>
      </c>
      <c r="F36" s="22">
        <v>11901</v>
      </c>
      <c r="G36" s="45"/>
    </row>
    <row r="37" spans="1:7" ht="90" customHeight="1">
      <c r="A37" s="21"/>
      <c r="B37" s="21"/>
      <c r="C37" s="21" t="s">
        <v>35</v>
      </c>
      <c r="D37" s="4" t="s">
        <v>60</v>
      </c>
      <c r="E37" s="22">
        <v>35400</v>
      </c>
      <c r="F37" s="22">
        <v>33475.44</v>
      </c>
      <c r="G37" s="45"/>
    </row>
    <row r="38" spans="1:7" ht="30.75" customHeight="1">
      <c r="A38" s="21"/>
      <c r="B38" s="21"/>
      <c r="C38" s="21" t="s">
        <v>56</v>
      </c>
      <c r="D38" s="76" t="s">
        <v>62</v>
      </c>
      <c r="E38" s="22">
        <v>2000</v>
      </c>
      <c r="F38" s="22">
        <v>2000</v>
      </c>
      <c r="G38" s="45"/>
    </row>
    <row r="39" spans="1:7" ht="12.75">
      <c r="A39" s="21"/>
      <c r="B39" s="21"/>
      <c r="C39" s="21" t="s">
        <v>31</v>
      </c>
      <c r="D39" s="4" t="s">
        <v>33</v>
      </c>
      <c r="E39" s="22">
        <v>1180</v>
      </c>
      <c r="F39" s="22">
        <v>2745</v>
      </c>
      <c r="G39" s="45"/>
    </row>
    <row r="40" spans="1:7" ht="12.75">
      <c r="A40" s="19" t="s">
        <v>6</v>
      </c>
      <c r="B40" s="19"/>
      <c r="C40" s="19"/>
      <c r="D40" s="7" t="s">
        <v>64</v>
      </c>
      <c r="E40" s="73">
        <f>E41</f>
        <v>65100</v>
      </c>
      <c r="F40" s="73">
        <f>F41</f>
        <v>64948.5</v>
      </c>
      <c r="G40" s="45"/>
    </row>
    <row r="41" spans="1:7" s="16" customFormat="1" ht="13.5">
      <c r="A41" s="20"/>
      <c r="B41" s="20" t="s">
        <v>7</v>
      </c>
      <c r="C41" s="20"/>
      <c r="D41" s="6" t="s">
        <v>65</v>
      </c>
      <c r="E41" s="75">
        <f>E42+E43</f>
        <v>65100</v>
      </c>
      <c r="F41" s="75">
        <f>F42+F43</f>
        <v>64948.5</v>
      </c>
      <c r="G41" s="46"/>
    </row>
    <row r="42" spans="1:7" ht="60.75" customHeight="1">
      <c r="A42" s="21"/>
      <c r="B42" s="21"/>
      <c r="C42" s="21" t="s">
        <v>32</v>
      </c>
      <c r="D42" s="4" t="s">
        <v>34</v>
      </c>
      <c r="E42" s="22">
        <v>64200</v>
      </c>
      <c r="F42" s="22">
        <v>64200</v>
      </c>
      <c r="G42" s="45"/>
    </row>
    <row r="43" spans="1:7" ht="63.75" customHeight="1">
      <c r="A43" s="21"/>
      <c r="B43" s="21"/>
      <c r="C43" s="21" t="s">
        <v>63</v>
      </c>
      <c r="D43" s="76" t="s">
        <v>66</v>
      </c>
      <c r="E43" s="22">
        <v>900</v>
      </c>
      <c r="F43" s="22">
        <v>748.5</v>
      </c>
      <c r="G43" s="45"/>
    </row>
    <row r="44" spans="1:7" ht="42" customHeight="1">
      <c r="A44" s="19" t="s">
        <v>8</v>
      </c>
      <c r="B44" s="19"/>
      <c r="C44" s="19"/>
      <c r="D44" s="5" t="s">
        <v>67</v>
      </c>
      <c r="E44" s="73">
        <f>E45</f>
        <v>1206</v>
      </c>
      <c r="F44" s="73">
        <f>F45</f>
        <v>1206</v>
      </c>
      <c r="G44" s="45"/>
    </row>
    <row r="45" spans="1:7" s="16" customFormat="1" ht="40.5">
      <c r="A45" s="20"/>
      <c r="B45" s="20" t="s">
        <v>9</v>
      </c>
      <c r="C45" s="20"/>
      <c r="D45" s="6" t="s">
        <v>68</v>
      </c>
      <c r="E45" s="75">
        <f>E46</f>
        <v>1206</v>
      </c>
      <c r="F45" s="75">
        <f>F46</f>
        <v>1206</v>
      </c>
      <c r="G45" s="46"/>
    </row>
    <row r="46" spans="1:7" ht="66" customHeight="1">
      <c r="A46" s="21"/>
      <c r="B46" s="21"/>
      <c r="C46" s="21" t="s">
        <v>32</v>
      </c>
      <c r="D46" s="4" t="s">
        <v>69</v>
      </c>
      <c r="E46" s="22">
        <v>1206</v>
      </c>
      <c r="F46" s="22">
        <v>1206</v>
      </c>
      <c r="G46" s="45"/>
    </row>
    <row r="47" spans="1:7" ht="69.75" customHeight="1">
      <c r="A47" s="19" t="s">
        <v>10</v>
      </c>
      <c r="B47" s="19"/>
      <c r="C47" s="19"/>
      <c r="D47" s="5" t="s">
        <v>72</v>
      </c>
      <c r="E47" s="73">
        <f>E48+E51+E57+E66+E71+E74+E76</f>
        <v>3927003</v>
      </c>
      <c r="F47" s="73">
        <f>F48+F51+F57+F66+F71+F74+F76</f>
        <v>3958021.0300000003</v>
      </c>
      <c r="G47" s="47"/>
    </row>
    <row r="48" spans="1:7" s="16" customFormat="1" ht="27">
      <c r="A48" s="20"/>
      <c r="B48" s="20" t="s">
        <v>11</v>
      </c>
      <c r="C48" s="20"/>
      <c r="D48" s="6" t="s">
        <v>73</v>
      </c>
      <c r="E48" s="75">
        <f>E49+E50</f>
        <v>10300</v>
      </c>
      <c r="F48" s="75">
        <f>F49+F50</f>
        <v>12138.66</v>
      </c>
      <c r="G48" s="46"/>
    </row>
    <row r="49" spans="1:7" ht="37.5" customHeight="1">
      <c r="A49" s="21"/>
      <c r="B49" s="21"/>
      <c r="C49" s="21" t="s">
        <v>70</v>
      </c>
      <c r="D49" s="4" t="s">
        <v>74</v>
      </c>
      <c r="E49" s="22">
        <v>10000</v>
      </c>
      <c r="F49" s="22">
        <v>11749.2</v>
      </c>
      <c r="G49" s="45"/>
    </row>
    <row r="50" spans="1:7" ht="30" customHeight="1">
      <c r="A50" s="21"/>
      <c r="B50" s="21"/>
      <c r="C50" s="21" t="s">
        <v>71</v>
      </c>
      <c r="D50" s="4" t="s">
        <v>75</v>
      </c>
      <c r="E50" s="22">
        <v>300</v>
      </c>
      <c r="F50" s="22">
        <v>389.46</v>
      </c>
      <c r="G50" s="45"/>
    </row>
    <row r="51" spans="1:7" s="16" customFormat="1" ht="71.25" customHeight="1">
      <c r="A51" s="20"/>
      <c r="B51" s="20" t="s">
        <v>12</v>
      </c>
      <c r="C51" s="20"/>
      <c r="D51" s="6" t="s">
        <v>76</v>
      </c>
      <c r="E51" s="75">
        <f>E52+E53+E54+E55+E56</f>
        <v>1118500</v>
      </c>
      <c r="F51" s="75">
        <f>F52+F53+F54+F55+F56</f>
        <v>1006917.9</v>
      </c>
      <c r="G51" s="46"/>
    </row>
    <row r="52" spans="1:7" ht="15.75" customHeight="1">
      <c r="A52" s="21"/>
      <c r="B52" s="21"/>
      <c r="C52" s="21" t="s">
        <v>81</v>
      </c>
      <c r="D52" s="4" t="s">
        <v>77</v>
      </c>
      <c r="E52" s="22">
        <v>1099000</v>
      </c>
      <c r="F52" s="22">
        <v>992836.9</v>
      </c>
      <c r="G52" s="45"/>
    </row>
    <row r="53" spans="1:7" s="32" customFormat="1" ht="12.75">
      <c r="A53" s="21"/>
      <c r="B53" s="21"/>
      <c r="C53" s="80" t="s">
        <v>85</v>
      </c>
      <c r="D53" s="66" t="s">
        <v>89</v>
      </c>
      <c r="E53" s="68">
        <v>100</v>
      </c>
      <c r="F53" s="81">
        <v>464</v>
      </c>
      <c r="G53" s="67"/>
    </row>
    <row r="54" spans="1:7" ht="12.75">
      <c r="A54" s="21"/>
      <c r="B54" s="21"/>
      <c r="C54" s="21" t="s">
        <v>82</v>
      </c>
      <c r="D54" s="4" t="s">
        <v>78</v>
      </c>
      <c r="E54" s="22">
        <v>10600</v>
      </c>
      <c r="F54" s="22">
        <v>10347</v>
      </c>
      <c r="G54" s="45"/>
    </row>
    <row r="55" spans="1:7" ht="15.75" customHeight="1">
      <c r="A55" s="21"/>
      <c r="B55" s="21"/>
      <c r="C55" s="21" t="s">
        <v>83</v>
      </c>
      <c r="D55" s="4" t="s">
        <v>79</v>
      </c>
      <c r="E55" s="22">
        <v>8300</v>
      </c>
      <c r="F55" s="22">
        <v>2907</v>
      </c>
      <c r="G55" s="45"/>
    </row>
    <row r="56" spans="1:7" ht="25.5">
      <c r="A56" s="21"/>
      <c r="B56" s="21"/>
      <c r="C56" s="21" t="s">
        <v>84</v>
      </c>
      <c r="D56" s="4" t="s">
        <v>80</v>
      </c>
      <c r="E56" s="22">
        <v>500</v>
      </c>
      <c r="F56" s="22">
        <v>363</v>
      </c>
      <c r="G56" s="45"/>
    </row>
    <row r="57" spans="1:7" s="16" customFormat="1" ht="66" customHeight="1">
      <c r="A57" s="20"/>
      <c r="B57" s="20" t="s">
        <v>13</v>
      </c>
      <c r="C57" s="20"/>
      <c r="D57" s="6" t="s">
        <v>88</v>
      </c>
      <c r="E57" s="75">
        <f>E58+E59+E60+E61+E62+E63+E64+E65</f>
        <v>898600</v>
      </c>
      <c r="F57" s="75">
        <f>F58+F59+F60+F61+F62+F63+F64+F65</f>
        <v>863921.06</v>
      </c>
      <c r="G57" s="46"/>
    </row>
    <row r="58" spans="1:7" ht="18" customHeight="1">
      <c r="A58" s="21"/>
      <c r="B58" s="21"/>
      <c r="C58" s="21" t="s">
        <v>81</v>
      </c>
      <c r="D58" s="4" t="s">
        <v>77</v>
      </c>
      <c r="E58" s="82">
        <v>338500</v>
      </c>
      <c r="F58" s="82">
        <v>342196.61</v>
      </c>
      <c r="G58" s="45"/>
    </row>
    <row r="59" spans="1:7" ht="12.75">
      <c r="A59" s="21"/>
      <c r="B59" s="21"/>
      <c r="C59" s="21" t="s">
        <v>85</v>
      </c>
      <c r="D59" s="4" t="s">
        <v>89</v>
      </c>
      <c r="E59" s="22">
        <v>183200</v>
      </c>
      <c r="F59" s="22">
        <v>153622.38</v>
      </c>
      <c r="G59" s="45"/>
    </row>
    <row r="60" spans="1:7" ht="12.75">
      <c r="A60" s="21"/>
      <c r="B60" s="21"/>
      <c r="C60" s="21" t="s">
        <v>82</v>
      </c>
      <c r="D60" s="4" t="s">
        <v>78</v>
      </c>
      <c r="E60" s="22">
        <v>16800</v>
      </c>
      <c r="F60" s="22">
        <v>16280.13</v>
      </c>
      <c r="G60" s="45"/>
    </row>
    <row r="61" spans="1:7" ht="16.5" customHeight="1">
      <c r="A61" s="21"/>
      <c r="B61" s="21"/>
      <c r="C61" s="21" t="s">
        <v>83</v>
      </c>
      <c r="D61" s="4" t="s">
        <v>79</v>
      </c>
      <c r="E61" s="22">
        <v>120000</v>
      </c>
      <c r="F61" s="22">
        <v>112912.38</v>
      </c>
      <c r="G61" s="45"/>
    </row>
    <row r="62" spans="1:7" ht="18" customHeight="1">
      <c r="A62" s="21"/>
      <c r="B62" s="21"/>
      <c r="C62" s="21" t="s">
        <v>86</v>
      </c>
      <c r="D62" s="4" t="s">
        <v>90</v>
      </c>
      <c r="E62" s="22">
        <v>20000</v>
      </c>
      <c r="F62" s="22">
        <v>11095</v>
      </c>
      <c r="G62" s="45"/>
    </row>
    <row r="63" spans="1:7" ht="15" customHeight="1">
      <c r="A63" s="21"/>
      <c r="B63" s="21"/>
      <c r="C63" s="21" t="s">
        <v>87</v>
      </c>
      <c r="D63" s="4" t="s">
        <v>91</v>
      </c>
      <c r="E63" s="22">
        <v>10000</v>
      </c>
      <c r="F63" s="22">
        <v>7641</v>
      </c>
      <c r="G63" s="45"/>
    </row>
    <row r="64" spans="1:7" ht="25.5">
      <c r="A64" s="21"/>
      <c r="B64" s="21"/>
      <c r="C64" s="21" t="s">
        <v>84</v>
      </c>
      <c r="D64" s="4" t="s">
        <v>80</v>
      </c>
      <c r="E64" s="22">
        <v>210000</v>
      </c>
      <c r="F64" s="22">
        <v>219776.78</v>
      </c>
      <c r="G64" s="45"/>
    </row>
    <row r="65" spans="1:7" ht="26.25" customHeight="1">
      <c r="A65" s="21"/>
      <c r="B65" s="21"/>
      <c r="C65" s="21" t="s">
        <v>71</v>
      </c>
      <c r="D65" s="4" t="s">
        <v>75</v>
      </c>
      <c r="E65" s="22">
        <v>100</v>
      </c>
      <c r="F65" s="22">
        <v>396.78</v>
      </c>
      <c r="G65" s="45"/>
    </row>
    <row r="66" spans="1:7" s="16" customFormat="1" ht="53.25" customHeight="1">
      <c r="A66" s="20"/>
      <c r="B66" s="20" t="s">
        <v>14</v>
      </c>
      <c r="C66" s="20"/>
      <c r="D66" s="6" t="s">
        <v>95</v>
      </c>
      <c r="E66" s="75">
        <f>E67+E68+E69+E70</f>
        <v>137160</v>
      </c>
      <c r="F66" s="75">
        <f>F67+F68+F69+F70</f>
        <v>125925.94</v>
      </c>
      <c r="G66" s="46"/>
    </row>
    <row r="67" spans="1:7" ht="18" customHeight="1">
      <c r="A67" s="21"/>
      <c r="B67" s="21"/>
      <c r="C67" s="21" t="s">
        <v>92</v>
      </c>
      <c r="D67" s="4" t="s">
        <v>96</v>
      </c>
      <c r="E67" s="22">
        <v>35000</v>
      </c>
      <c r="F67" s="22">
        <v>26957.4</v>
      </c>
      <c r="G67" s="45"/>
    </row>
    <row r="68" spans="1:7" ht="15" customHeight="1">
      <c r="A68" s="21"/>
      <c r="B68" s="21"/>
      <c r="C68" s="21" t="s">
        <v>157</v>
      </c>
      <c r="D68" s="4" t="s">
        <v>158</v>
      </c>
      <c r="E68" s="22">
        <v>500</v>
      </c>
      <c r="F68" s="22">
        <v>1051.2</v>
      </c>
      <c r="G68" s="45"/>
    </row>
    <row r="69" spans="1:7" ht="28.5" customHeight="1">
      <c r="A69" s="21"/>
      <c r="B69" s="21"/>
      <c r="C69" s="21" t="s">
        <v>93</v>
      </c>
      <c r="D69" s="4" t="s">
        <v>97</v>
      </c>
      <c r="E69" s="22">
        <v>86660</v>
      </c>
      <c r="F69" s="22">
        <v>88953.34</v>
      </c>
      <c r="G69" s="45"/>
    </row>
    <row r="70" spans="1:7" ht="52.5" customHeight="1">
      <c r="A70" s="21"/>
      <c r="B70" s="21"/>
      <c r="C70" s="21" t="s">
        <v>94</v>
      </c>
      <c r="D70" s="4" t="s">
        <v>98</v>
      </c>
      <c r="E70" s="22">
        <v>15000</v>
      </c>
      <c r="F70" s="22">
        <v>8964</v>
      </c>
      <c r="G70" s="45"/>
    </row>
    <row r="71" spans="1:7" s="16" customFormat="1" ht="40.5" customHeight="1">
      <c r="A71" s="20"/>
      <c r="B71" s="20" t="s">
        <v>15</v>
      </c>
      <c r="C71" s="20"/>
      <c r="D71" s="6" t="s">
        <v>99</v>
      </c>
      <c r="E71" s="75">
        <f>E72+E73</f>
        <v>1752243</v>
      </c>
      <c r="F71" s="75">
        <f>F72+F73</f>
        <v>1942360.58</v>
      </c>
      <c r="G71" s="46"/>
    </row>
    <row r="72" spans="1:7" ht="25.5">
      <c r="A72" s="21"/>
      <c r="B72" s="21"/>
      <c r="C72" s="21" t="s">
        <v>102</v>
      </c>
      <c r="D72" s="4" t="s">
        <v>100</v>
      </c>
      <c r="E72" s="22">
        <v>1750743</v>
      </c>
      <c r="F72" s="22">
        <v>1941788</v>
      </c>
      <c r="G72" s="45"/>
    </row>
    <row r="73" spans="1:7" ht="25.5">
      <c r="A73" s="21"/>
      <c r="B73" s="21"/>
      <c r="C73" s="21" t="s">
        <v>103</v>
      </c>
      <c r="D73" s="4" t="s">
        <v>101</v>
      </c>
      <c r="E73" s="22">
        <v>1500</v>
      </c>
      <c r="F73" s="22">
        <v>572.58</v>
      </c>
      <c r="G73" s="45"/>
    </row>
    <row r="74" spans="1:7" s="16" customFormat="1" ht="13.5">
      <c r="A74" s="20"/>
      <c r="B74" s="20" t="s">
        <v>16</v>
      </c>
      <c r="C74" s="20"/>
      <c r="D74" s="6" t="s">
        <v>104</v>
      </c>
      <c r="E74" s="75">
        <f>E75</f>
        <v>200</v>
      </c>
      <c r="F74" s="75">
        <f>F75</f>
        <v>0</v>
      </c>
      <c r="G74" s="46"/>
    </row>
    <row r="75" spans="1:7" ht="25.5">
      <c r="A75" s="21"/>
      <c r="B75" s="21"/>
      <c r="C75" s="21" t="s">
        <v>106</v>
      </c>
      <c r="D75" s="4" t="s">
        <v>105</v>
      </c>
      <c r="E75" s="22">
        <v>200</v>
      </c>
      <c r="F75" s="22">
        <v>0</v>
      </c>
      <c r="G75" s="45"/>
    </row>
    <row r="76" spans="1:7" s="16" customFormat="1" ht="45" customHeight="1">
      <c r="A76" s="20"/>
      <c r="B76" s="20" t="s">
        <v>107</v>
      </c>
      <c r="C76" s="20"/>
      <c r="D76" s="6" t="s">
        <v>108</v>
      </c>
      <c r="E76" s="75">
        <f>E78+E79+E77</f>
        <v>10000</v>
      </c>
      <c r="F76" s="75">
        <f>F78+F79+F77</f>
        <v>6756.889999999999</v>
      </c>
      <c r="G76" s="46"/>
    </row>
    <row r="77" spans="1:7" ht="12.75">
      <c r="A77" s="21"/>
      <c r="B77" s="21"/>
      <c r="C77" s="21" t="s">
        <v>37</v>
      </c>
      <c r="D77" s="4" t="s">
        <v>61</v>
      </c>
      <c r="E77" s="22">
        <v>4000</v>
      </c>
      <c r="F77" s="22">
        <v>2666.1</v>
      </c>
      <c r="G77" s="45"/>
    </row>
    <row r="78" spans="1:7" ht="25.5">
      <c r="A78" s="21"/>
      <c r="B78" s="21"/>
      <c r="C78" s="21" t="s">
        <v>71</v>
      </c>
      <c r="D78" s="4" t="s">
        <v>75</v>
      </c>
      <c r="E78" s="22">
        <v>6000</v>
      </c>
      <c r="F78" s="22">
        <v>3958.16</v>
      </c>
      <c r="G78" s="45"/>
    </row>
    <row r="79" spans="1:7" ht="12.75">
      <c r="A79" s="21"/>
      <c r="B79" s="21"/>
      <c r="C79" s="21" t="s">
        <v>39</v>
      </c>
      <c r="D79" s="83" t="s">
        <v>44</v>
      </c>
      <c r="E79" s="22"/>
      <c r="F79" s="22">
        <v>132.63</v>
      </c>
      <c r="G79" s="45"/>
    </row>
    <row r="80" spans="1:7" ht="12.75">
      <c r="A80" s="19" t="s">
        <v>17</v>
      </c>
      <c r="B80" s="19"/>
      <c r="C80" s="19"/>
      <c r="D80" s="5" t="s">
        <v>110</v>
      </c>
      <c r="E80" s="73">
        <f>E81+E83+E85+E87</f>
        <v>8959786</v>
      </c>
      <c r="F80" s="73">
        <f>F81+F83+F85+F87</f>
        <v>8972668.79</v>
      </c>
      <c r="G80" s="45"/>
    </row>
    <row r="81" spans="1:7" s="16" customFormat="1" ht="41.25" customHeight="1">
      <c r="A81" s="20"/>
      <c r="B81" s="20" t="s">
        <v>18</v>
      </c>
      <c r="C81" s="20"/>
      <c r="D81" s="6" t="s">
        <v>111</v>
      </c>
      <c r="E81" s="75">
        <f>E82</f>
        <v>5187313</v>
      </c>
      <c r="F81" s="75">
        <f>F82</f>
        <v>5187313</v>
      </c>
      <c r="G81" s="46"/>
    </row>
    <row r="82" spans="1:7" ht="17.25" customHeight="1">
      <c r="A82" s="21"/>
      <c r="B82" s="21"/>
      <c r="C82" s="21" t="s">
        <v>109</v>
      </c>
      <c r="D82" s="4" t="s">
        <v>112</v>
      </c>
      <c r="E82" s="22">
        <v>5187313</v>
      </c>
      <c r="F82" s="22">
        <v>5187313</v>
      </c>
      <c r="G82" s="45"/>
    </row>
    <row r="83" spans="1:7" s="16" customFormat="1" ht="17.25" customHeight="1">
      <c r="A83" s="20"/>
      <c r="B83" s="20" t="s">
        <v>114</v>
      </c>
      <c r="C83" s="20"/>
      <c r="D83" s="6" t="s">
        <v>113</v>
      </c>
      <c r="E83" s="75">
        <f>E84</f>
        <v>3483749</v>
      </c>
      <c r="F83" s="75">
        <f>F84</f>
        <v>3483749</v>
      </c>
      <c r="G83" s="46"/>
    </row>
    <row r="84" spans="1:7" ht="18" customHeight="1">
      <c r="A84" s="21"/>
      <c r="B84" s="21"/>
      <c r="C84" s="21" t="s">
        <v>109</v>
      </c>
      <c r="D84" s="4" t="s">
        <v>112</v>
      </c>
      <c r="E84" s="22">
        <v>3483749</v>
      </c>
      <c r="F84" s="22">
        <v>3483749</v>
      </c>
      <c r="G84" s="45"/>
    </row>
    <row r="85" spans="1:7" s="16" customFormat="1" ht="15" customHeight="1">
      <c r="A85" s="20"/>
      <c r="B85" s="20" t="s">
        <v>19</v>
      </c>
      <c r="C85" s="20"/>
      <c r="D85" s="6" t="s">
        <v>113</v>
      </c>
      <c r="E85" s="75">
        <f>E86</f>
        <v>35000</v>
      </c>
      <c r="F85" s="75">
        <f>F86</f>
        <v>47882.79</v>
      </c>
      <c r="G85" s="46"/>
    </row>
    <row r="86" spans="1:7" ht="12.75">
      <c r="A86" s="21"/>
      <c r="B86" s="21"/>
      <c r="C86" s="21" t="s">
        <v>39</v>
      </c>
      <c r="D86" s="4" t="s">
        <v>44</v>
      </c>
      <c r="E86" s="22">
        <v>35000</v>
      </c>
      <c r="F86" s="22">
        <v>47882.79</v>
      </c>
      <c r="G86" s="48"/>
    </row>
    <row r="87" spans="1:7" s="16" customFormat="1" ht="27.75" customHeight="1">
      <c r="A87" s="20"/>
      <c r="B87" s="20" t="s">
        <v>115</v>
      </c>
      <c r="C87" s="20"/>
      <c r="D87" s="84" t="s">
        <v>116</v>
      </c>
      <c r="E87" s="75">
        <f>E88</f>
        <v>253724</v>
      </c>
      <c r="F87" s="75">
        <f>F88</f>
        <v>253724</v>
      </c>
      <c r="G87" s="49"/>
    </row>
    <row r="88" spans="1:7" ht="17.25" customHeight="1">
      <c r="A88" s="23"/>
      <c r="B88" s="19"/>
      <c r="C88" s="21" t="s">
        <v>109</v>
      </c>
      <c r="D88" s="4" t="s">
        <v>112</v>
      </c>
      <c r="E88" s="85">
        <v>253724</v>
      </c>
      <c r="F88" s="85">
        <v>253724</v>
      </c>
      <c r="G88" s="48"/>
    </row>
    <row r="89" spans="1:7" s="2" customFormat="1" ht="12.75">
      <c r="A89" s="19" t="s">
        <v>20</v>
      </c>
      <c r="B89" s="19"/>
      <c r="C89" s="19"/>
      <c r="D89" s="5" t="s">
        <v>142</v>
      </c>
      <c r="E89" s="78">
        <f>E90+E95+E97+E100+E102</f>
        <v>499151.4</v>
      </c>
      <c r="F89" s="78">
        <f>F90+F95+F97+F100+F102</f>
        <v>445961.33999999997</v>
      </c>
      <c r="G89" s="50"/>
    </row>
    <row r="90" spans="1:7" s="16" customFormat="1" ht="13.5">
      <c r="A90" s="20"/>
      <c r="B90" s="20" t="s">
        <v>21</v>
      </c>
      <c r="C90" s="20"/>
      <c r="D90" s="86" t="s">
        <v>143</v>
      </c>
      <c r="E90" s="75">
        <f>E91+E92+E93+E94</f>
        <v>108772.4</v>
      </c>
      <c r="F90" s="75">
        <f>F91+F92+F93+F94</f>
        <v>78556.13</v>
      </c>
      <c r="G90" s="49"/>
    </row>
    <row r="91" spans="1:7" ht="90" customHeight="1">
      <c r="A91" s="21"/>
      <c r="B91" s="21"/>
      <c r="C91" s="21" t="s">
        <v>35</v>
      </c>
      <c r="D91" s="4" t="s">
        <v>60</v>
      </c>
      <c r="E91" s="22">
        <v>27800</v>
      </c>
      <c r="F91" s="22">
        <v>18982.75</v>
      </c>
      <c r="G91" s="48"/>
    </row>
    <row r="92" spans="1:7" ht="17.25" customHeight="1">
      <c r="A92" s="21"/>
      <c r="B92" s="21"/>
      <c r="C92" s="21" t="s">
        <v>39</v>
      </c>
      <c r="D92" s="4" t="s">
        <v>44</v>
      </c>
      <c r="E92" s="22">
        <v>0</v>
      </c>
      <c r="F92" s="22">
        <v>15.98</v>
      </c>
      <c r="G92" s="48"/>
    </row>
    <row r="93" spans="1:7" ht="44.25" customHeight="1">
      <c r="A93" s="21"/>
      <c r="B93" s="21"/>
      <c r="C93" s="21" t="s">
        <v>117</v>
      </c>
      <c r="D93" s="4" t="s">
        <v>118</v>
      </c>
      <c r="E93" s="22">
        <v>49350</v>
      </c>
      <c r="F93" s="22">
        <v>27935</v>
      </c>
      <c r="G93" s="48"/>
    </row>
    <row r="94" spans="1:7" ht="70.5" customHeight="1">
      <c r="A94" s="21"/>
      <c r="B94" s="21"/>
      <c r="C94" s="21" t="s">
        <v>159</v>
      </c>
      <c r="D94" s="4" t="s">
        <v>148</v>
      </c>
      <c r="E94" s="22">
        <v>31622.4</v>
      </c>
      <c r="F94" s="22">
        <v>31622.4</v>
      </c>
      <c r="G94" s="48"/>
    </row>
    <row r="95" spans="1:7" s="16" customFormat="1" ht="13.5">
      <c r="A95" s="20"/>
      <c r="B95" s="20" t="s">
        <v>119</v>
      </c>
      <c r="C95" s="20"/>
      <c r="D95" s="6" t="s">
        <v>120</v>
      </c>
      <c r="E95" s="75">
        <f>E96</f>
        <v>42200</v>
      </c>
      <c r="F95" s="75">
        <f>F96</f>
        <v>39518.5</v>
      </c>
      <c r="G95" s="49"/>
    </row>
    <row r="96" spans="1:7" ht="12.75">
      <c r="A96" s="21"/>
      <c r="B96" s="21"/>
      <c r="C96" s="21" t="s">
        <v>38</v>
      </c>
      <c r="D96" s="4" t="s">
        <v>43</v>
      </c>
      <c r="E96" s="22">
        <v>42200</v>
      </c>
      <c r="F96" s="22">
        <v>39518.5</v>
      </c>
      <c r="G96" s="48"/>
    </row>
    <row r="97" spans="1:7" s="16" customFormat="1" ht="13.5">
      <c r="A97" s="20"/>
      <c r="B97" s="20" t="s">
        <v>22</v>
      </c>
      <c r="C97" s="20"/>
      <c r="D97" s="6" t="s">
        <v>121</v>
      </c>
      <c r="E97" s="75">
        <f>E98+E99</f>
        <v>9500</v>
      </c>
      <c r="F97" s="75">
        <f>F98+F99</f>
        <v>15229.03</v>
      </c>
      <c r="G97" s="49"/>
    </row>
    <row r="98" spans="1:7" ht="91.5" customHeight="1">
      <c r="A98" s="21"/>
      <c r="B98" s="21"/>
      <c r="C98" s="21" t="s">
        <v>35</v>
      </c>
      <c r="D98" s="4" t="s">
        <v>36</v>
      </c>
      <c r="E98" s="22">
        <v>9500</v>
      </c>
      <c r="F98" s="22">
        <v>15225.5</v>
      </c>
      <c r="G98" s="48"/>
    </row>
    <row r="99" spans="1:7" ht="12.75" customHeight="1">
      <c r="A99" s="21"/>
      <c r="B99" s="21"/>
      <c r="C99" s="21" t="s">
        <v>39</v>
      </c>
      <c r="D99" s="4" t="s">
        <v>44</v>
      </c>
      <c r="E99" s="22"/>
      <c r="F99" s="22">
        <v>3.53</v>
      </c>
      <c r="G99" s="48"/>
    </row>
    <row r="100" spans="1:7" s="16" customFormat="1" ht="12.75" customHeight="1">
      <c r="A100" s="20"/>
      <c r="B100" s="20" t="s">
        <v>168</v>
      </c>
      <c r="C100" s="20"/>
      <c r="D100" s="6" t="s">
        <v>169</v>
      </c>
      <c r="E100" s="75">
        <f>E101</f>
        <v>123900</v>
      </c>
      <c r="F100" s="75">
        <f>F101</f>
        <v>121070.5</v>
      </c>
      <c r="G100" s="49"/>
    </row>
    <row r="101" spans="1:7" ht="12.75" customHeight="1">
      <c r="A101" s="21"/>
      <c r="B101" s="21"/>
      <c r="C101" s="21" t="s">
        <v>38</v>
      </c>
      <c r="D101" s="4" t="s">
        <v>43</v>
      </c>
      <c r="E101" s="22">
        <v>123900</v>
      </c>
      <c r="F101" s="22">
        <v>121070.5</v>
      </c>
      <c r="G101" s="48"/>
    </row>
    <row r="102" spans="1:7" s="16" customFormat="1" ht="13.5">
      <c r="A102" s="20"/>
      <c r="B102" s="20" t="s">
        <v>23</v>
      </c>
      <c r="C102" s="20"/>
      <c r="D102" s="13" t="s">
        <v>122</v>
      </c>
      <c r="E102" s="75">
        <f>E103</f>
        <v>214779</v>
      </c>
      <c r="F102" s="75">
        <f>F103</f>
        <v>191587.18</v>
      </c>
      <c r="G102" s="49"/>
    </row>
    <row r="103" spans="1:7" ht="46.5" customHeight="1">
      <c r="A103" s="21"/>
      <c r="B103" s="21"/>
      <c r="C103" s="21" t="s">
        <v>117</v>
      </c>
      <c r="D103" s="4" t="s">
        <v>118</v>
      </c>
      <c r="E103" s="22">
        <v>214779</v>
      </c>
      <c r="F103" s="22">
        <v>191587.18</v>
      </c>
      <c r="G103" s="48"/>
    </row>
    <row r="104" spans="1:7" ht="12.75">
      <c r="A104" s="19" t="s">
        <v>123</v>
      </c>
      <c r="B104" s="19"/>
      <c r="C104" s="19"/>
      <c r="D104" s="5" t="s">
        <v>125</v>
      </c>
      <c r="E104" s="73">
        <f>E105+E109+E111+E114+E117</f>
        <v>3645823</v>
      </c>
      <c r="F104" s="73">
        <f>F105+F109+F111+F114+F117</f>
        <v>3551053.1800000006</v>
      </c>
      <c r="G104" s="48"/>
    </row>
    <row r="105" spans="1:7" s="16" customFormat="1" ht="66" customHeight="1">
      <c r="A105" s="20"/>
      <c r="B105" s="20" t="s">
        <v>124</v>
      </c>
      <c r="C105" s="20"/>
      <c r="D105" s="6" t="s">
        <v>172</v>
      </c>
      <c r="E105" s="75">
        <f>E106+E108</f>
        <v>2772200</v>
      </c>
      <c r="F105" s="75">
        <f>F106+F107+F108</f>
        <v>2691212.5500000003</v>
      </c>
      <c r="G105" s="49"/>
    </row>
    <row r="106" spans="1:7" ht="63.75" customHeight="1">
      <c r="A106" s="21"/>
      <c r="B106" s="21"/>
      <c r="C106" s="21" t="s">
        <v>32</v>
      </c>
      <c r="D106" s="4" t="s">
        <v>126</v>
      </c>
      <c r="E106" s="22">
        <v>2767700</v>
      </c>
      <c r="F106" s="22">
        <v>2684745.56</v>
      </c>
      <c r="G106" s="48"/>
    </row>
    <row r="107" spans="1:7" ht="54" customHeight="1">
      <c r="A107" s="21"/>
      <c r="B107" s="21"/>
      <c r="C107" s="21" t="s">
        <v>63</v>
      </c>
      <c r="D107" s="4" t="s">
        <v>170</v>
      </c>
      <c r="E107" s="22">
        <v>0</v>
      </c>
      <c r="F107" s="22">
        <v>2127.99</v>
      </c>
      <c r="G107" s="48"/>
    </row>
    <row r="108" spans="1:7" ht="62.25" customHeight="1">
      <c r="A108" s="21"/>
      <c r="B108" s="21"/>
      <c r="C108" s="21" t="s">
        <v>160</v>
      </c>
      <c r="D108" s="4" t="s">
        <v>161</v>
      </c>
      <c r="E108" s="22">
        <v>4500</v>
      </c>
      <c r="F108" s="22">
        <v>4339</v>
      </c>
      <c r="G108" s="48"/>
    </row>
    <row r="109" spans="1:7" s="16" customFormat="1" ht="98.25" customHeight="1">
      <c r="A109" s="20"/>
      <c r="B109" s="20" t="s">
        <v>127</v>
      </c>
      <c r="C109" s="20"/>
      <c r="D109" s="6" t="s">
        <v>173</v>
      </c>
      <c r="E109" s="75">
        <f>E110</f>
        <v>9000</v>
      </c>
      <c r="F109" s="75">
        <f>F110</f>
        <v>7938.85</v>
      </c>
      <c r="G109" s="49"/>
    </row>
    <row r="110" spans="1:7" ht="68.25" customHeight="1">
      <c r="A110" s="21"/>
      <c r="B110" s="21"/>
      <c r="C110" s="21" t="s">
        <v>32</v>
      </c>
      <c r="D110" s="4" t="s">
        <v>69</v>
      </c>
      <c r="E110" s="22">
        <v>9000</v>
      </c>
      <c r="F110" s="22">
        <v>7938.85</v>
      </c>
      <c r="G110" s="48"/>
    </row>
    <row r="111" spans="1:7" s="16" customFormat="1" ht="40.5" customHeight="1">
      <c r="A111" s="20"/>
      <c r="B111" s="20" t="s">
        <v>128</v>
      </c>
      <c r="C111" s="20"/>
      <c r="D111" s="6" t="s">
        <v>174</v>
      </c>
      <c r="E111" s="75">
        <f>E112+E113</f>
        <v>651000</v>
      </c>
      <c r="F111" s="75">
        <f>F112+F113</f>
        <v>637496.18</v>
      </c>
      <c r="G111" s="49"/>
    </row>
    <row r="112" spans="1:7" ht="63" customHeight="1">
      <c r="A112" s="21"/>
      <c r="B112" s="21"/>
      <c r="C112" s="21" t="s">
        <v>32</v>
      </c>
      <c r="D112" s="4" t="s">
        <v>69</v>
      </c>
      <c r="E112" s="22">
        <v>538500</v>
      </c>
      <c r="F112" s="22">
        <v>524996.18</v>
      </c>
      <c r="G112" s="48"/>
    </row>
    <row r="113" spans="1:7" ht="43.5" customHeight="1">
      <c r="A113" s="21"/>
      <c r="B113" s="21"/>
      <c r="C113" s="21" t="s">
        <v>117</v>
      </c>
      <c r="D113" s="4" t="s">
        <v>129</v>
      </c>
      <c r="E113" s="22">
        <v>112500</v>
      </c>
      <c r="F113" s="22">
        <v>112500</v>
      </c>
      <c r="G113" s="48"/>
    </row>
    <row r="114" spans="1:7" s="16" customFormat="1" ht="20.25" customHeight="1">
      <c r="A114" s="20"/>
      <c r="B114" s="20" t="s">
        <v>130</v>
      </c>
      <c r="C114" s="20"/>
      <c r="D114" s="6" t="s">
        <v>131</v>
      </c>
      <c r="E114" s="75">
        <f>E116+E115</f>
        <v>106723</v>
      </c>
      <c r="F114" s="75">
        <f>F116+F115</f>
        <v>107505.6</v>
      </c>
      <c r="G114" s="49"/>
    </row>
    <row r="115" spans="1:7" ht="15" customHeight="1">
      <c r="A115" s="21"/>
      <c r="B115" s="21"/>
      <c r="C115" s="21" t="s">
        <v>39</v>
      </c>
      <c r="D115" s="4" t="s">
        <v>162</v>
      </c>
      <c r="E115" s="22">
        <v>3000</v>
      </c>
      <c r="F115" s="22">
        <v>3782.6</v>
      </c>
      <c r="G115" s="48"/>
    </row>
    <row r="116" spans="1:7" ht="39.75" customHeight="1">
      <c r="A116" s="21"/>
      <c r="B116" s="21"/>
      <c r="C116" s="21" t="s">
        <v>117</v>
      </c>
      <c r="D116" s="4" t="s">
        <v>118</v>
      </c>
      <c r="E116" s="22">
        <v>103723</v>
      </c>
      <c r="F116" s="22">
        <v>103723</v>
      </c>
      <c r="G116" s="48"/>
    </row>
    <row r="117" spans="1:7" s="16" customFormat="1" ht="13.5">
      <c r="A117" s="20"/>
      <c r="B117" s="20" t="s">
        <v>133</v>
      </c>
      <c r="C117" s="20"/>
      <c r="D117" s="6" t="s">
        <v>122</v>
      </c>
      <c r="E117" s="75">
        <f>E118</f>
        <v>106900</v>
      </c>
      <c r="F117" s="75">
        <f>F118</f>
        <v>106900</v>
      </c>
      <c r="G117" s="49"/>
    </row>
    <row r="118" spans="1:7" ht="39" customHeight="1">
      <c r="A118" s="21"/>
      <c r="B118" s="21"/>
      <c r="C118" s="21" t="s">
        <v>117</v>
      </c>
      <c r="D118" s="4" t="s">
        <v>118</v>
      </c>
      <c r="E118" s="22">
        <v>106900</v>
      </c>
      <c r="F118" s="22">
        <v>106900</v>
      </c>
      <c r="G118" s="48"/>
    </row>
    <row r="119" spans="1:7" s="2" customFormat="1" ht="18.75" customHeight="1">
      <c r="A119" s="19" t="s">
        <v>24</v>
      </c>
      <c r="B119" s="19"/>
      <c r="C119" s="19"/>
      <c r="D119" s="5" t="s">
        <v>134</v>
      </c>
      <c r="E119" s="73">
        <f>E120</f>
        <v>192326</v>
      </c>
      <c r="F119" s="73">
        <f>F120</f>
        <v>192013.06</v>
      </c>
      <c r="G119" s="50"/>
    </row>
    <row r="120" spans="1:7" s="16" customFormat="1" ht="17.25" customHeight="1">
      <c r="A120" s="20"/>
      <c r="B120" s="20" t="s">
        <v>25</v>
      </c>
      <c r="C120" s="20"/>
      <c r="D120" s="8" t="s">
        <v>135</v>
      </c>
      <c r="E120" s="75">
        <f>E121</f>
        <v>192326</v>
      </c>
      <c r="F120" s="75">
        <f>F121</f>
        <v>192013.06</v>
      </c>
      <c r="G120" s="49"/>
    </row>
    <row r="121" spans="1:7" ht="41.25" customHeight="1">
      <c r="A121" s="21"/>
      <c r="B121" s="21"/>
      <c r="C121" s="21" t="s">
        <v>117</v>
      </c>
      <c r="D121" s="4" t="s">
        <v>118</v>
      </c>
      <c r="E121" s="22">
        <v>192326</v>
      </c>
      <c r="F121" s="22">
        <v>192013.06</v>
      </c>
      <c r="G121" s="48"/>
    </row>
    <row r="122" spans="1:6" ht="25.5">
      <c r="A122" s="19" t="s">
        <v>26</v>
      </c>
      <c r="B122" s="19"/>
      <c r="C122" s="19"/>
      <c r="D122" s="5" t="s">
        <v>137</v>
      </c>
      <c r="E122" s="73">
        <f>E123</f>
        <v>80000</v>
      </c>
      <c r="F122" s="73">
        <f>F123</f>
        <v>93034.14</v>
      </c>
    </row>
    <row r="123" spans="1:7" s="16" customFormat="1" ht="27">
      <c r="A123" s="20"/>
      <c r="B123" s="20" t="s">
        <v>27</v>
      </c>
      <c r="C123" s="20"/>
      <c r="D123" s="6" t="s">
        <v>138</v>
      </c>
      <c r="E123" s="75">
        <f>E124</f>
        <v>80000</v>
      </c>
      <c r="F123" s="75">
        <f>F124</f>
        <v>93034.14</v>
      </c>
      <c r="G123" s="49"/>
    </row>
    <row r="124" spans="1:7" ht="12.75">
      <c r="A124" s="21"/>
      <c r="B124" s="21"/>
      <c r="C124" s="21" t="s">
        <v>38</v>
      </c>
      <c r="D124" s="4" t="s">
        <v>132</v>
      </c>
      <c r="E124" s="22">
        <v>80000</v>
      </c>
      <c r="F124" s="22">
        <v>93034.14</v>
      </c>
      <c r="G124" s="48"/>
    </row>
    <row r="125" spans="1:7" s="16" customFormat="1" ht="13.5">
      <c r="A125" s="20" t="s">
        <v>163</v>
      </c>
      <c r="B125" s="20"/>
      <c r="C125" s="20"/>
      <c r="D125" s="14" t="s">
        <v>165</v>
      </c>
      <c r="E125" s="75">
        <f>E126</f>
        <v>1500</v>
      </c>
      <c r="F125" s="75">
        <f>F126</f>
        <v>1500</v>
      </c>
      <c r="G125" s="49"/>
    </row>
    <row r="126" spans="1:7" ht="24.75" customHeight="1">
      <c r="A126" s="20"/>
      <c r="B126" s="20" t="s">
        <v>164</v>
      </c>
      <c r="C126" s="20"/>
      <c r="D126" s="6" t="s">
        <v>166</v>
      </c>
      <c r="E126" s="75">
        <f>E127</f>
        <v>1500</v>
      </c>
      <c r="F126" s="75">
        <f>F127</f>
        <v>1500</v>
      </c>
      <c r="G126" s="48"/>
    </row>
    <row r="127" spans="1:7" ht="14.25" customHeight="1">
      <c r="A127" s="21"/>
      <c r="B127" s="21"/>
      <c r="C127" s="21" t="s">
        <v>31</v>
      </c>
      <c r="D127" s="4" t="s">
        <v>33</v>
      </c>
      <c r="E127" s="22">
        <v>1500</v>
      </c>
      <c r="F127" s="22">
        <v>1500</v>
      </c>
      <c r="G127" s="48"/>
    </row>
    <row r="128" spans="1:7" ht="12.75">
      <c r="A128" s="24" t="s">
        <v>28</v>
      </c>
      <c r="B128" s="24"/>
      <c r="C128" s="24"/>
      <c r="D128" s="87"/>
      <c r="E128" s="88">
        <f>E125+E122+E119+E104+E89+E80+E47+E44+E40+E34+E23+E31+E18+E14</f>
        <v>18345697.4</v>
      </c>
      <c r="F128" s="88">
        <f>F125+F122+F119+F104+F89+F80+F47+F44+F40+F34+F23+F31+F18+F14</f>
        <v>18304442.189999998</v>
      </c>
      <c r="G128" s="48"/>
    </row>
    <row r="129" spans="1:7" ht="12.75">
      <c r="A129" s="56"/>
      <c r="B129" s="56"/>
      <c r="C129" s="57"/>
      <c r="D129" s="58"/>
      <c r="E129" s="60"/>
      <c r="F129" s="59"/>
      <c r="G129" s="48"/>
    </row>
    <row r="130" ht="12.75">
      <c r="E130" s="25"/>
    </row>
    <row r="131" spans="1:6" ht="12.75">
      <c r="A131" s="95"/>
      <c r="B131" s="95"/>
      <c r="C131" s="95"/>
      <c r="F131" s="61"/>
    </row>
    <row r="132" spans="1:6" ht="12.75">
      <c r="A132" s="17"/>
      <c r="B132" s="17"/>
      <c r="C132" s="17"/>
      <c r="D132" s="18"/>
      <c r="E132" s="26"/>
      <c r="F132" s="61"/>
    </row>
    <row r="133" spans="1:6" ht="12.75">
      <c r="A133" s="17"/>
      <c r="B133" s="17"/>
      <c r="C133" s="17"/>
      <c r="D133" s="18"/>
      <c r="E133" s="26"/>
      <c r="F133" s="61"/>
    </row>
    <row r="134" spans="1:6" ht="12.75">
      <c r="A134" s="17"/>
      <c r="B134" s="17"/>
      <c r="C134" s="17"/>
      <c r="D134" s="18"/>
      <c r="E134" s="26"/>
      <c r="F134" s="61"/>
    </row>
    <row r="135" spans="1:6" ht="12.75">
      <c r="A135" s="17"/>
      <c r="B135" s="17"/>
      <c r="C135" s="17"/>
      <c r="D135" s="18"/>
      <c r="E135" s="26"/>
      <c r="F135" s="61"/>
    </row>
    <row r="136" spans="1:6" ht="12.75">
      <c r="A136" s="17"/>
      <c r="B136" s="17"/>
      <c r="C136" s="17"/>
      <c r="D136" s="18"/>
      <c r="E136" s="26"/>
      <c r="F136" s="61"/>
    </row>
    <row r="137" spans="1:6" ht="12.75">
      <c r="A137" s="17"/>
      <c r="B137" s="17"/>
      <c r="C137" s="17"/>
      <c r="D137" s="18"/>
      <c r="E137" s="26"/>
      <c r="F137" s="61"/>
    </row>
    <row r="138" spans="1:6" ht="12.75">
      <c r="A138" s="17"/>
      <c r="B138" s="17"/>
      <c r="C138" s="17"/>
      <c r="D138" s="18"/>
      <c r="E138" s="26"/>
      <c r="F138" s="61"/>
    </row>
    <row r="139" spans="1:6" ht="12.75">
      <c r="A139" s="17"/>
      <c r="B139" s="17"/>
      <c r="C139" s="17"/>
      <c r="D139" s="18"/>
      <c r="E139" s="26"/>
      <c r="F139" s="61"/>
    </row>
    <row r="140" spans="1:6" ht="12.75">
      <c r="A140" s="17"/>
      <c r="B140" s="17"/>
      <c r="C140" s="17"/>
      <c r="D140" s="18"/>
      <c r="E140" s="26"/>
      <c r="F140" s="61"/>
    </row>
    <row r="141" spans="1:6" ht="12.75">
      <c r="A141" s="17"/>
      <c r="B141" s="17"/>
      <c r="C141" s="17"/>
      <c r="D141" s="18"/>
      <c r="E141" s="26"/>
      <c r="F141" s="61"/>
    </row>
    <row r="142" spans="1:6" ht="12.75">
      <c r="A142" s="17"/>
      <c r="B142" s="17"/>
      <c r="C142" s="17"/>
      <c r="D142" s="18"/>
      <c r="E142" s="26"/>
      <c r="F142" s="61"/>
    </row>
    <row r="143" spans="1:6" ht="12.75">
      <c r="A143" s="17"/>
      <c r="B143" s="17"/>
      <c r="C143" s="17"/>
      <c r="D143" s="18"/>
      <c r="E143" s="26"/>
      <c r="F143" s="61"/>
    </row>
    <row r="144" spans="1:6" ht="12.75">
      <c r="A144" s="17"/>
      <c r="B144" s="17"/>
      <c r="C144" s="17"/>
      <c r="D144" s="18"/>
      <c r="E144" s="26"/>
      <c r="F144" s="61"/>
    </row>
    <row r="145" spans="1:6" ht="12.75">
      <c r="A145" s="17"/>
      <c r="B145" s="17"/>
      <c r="C145" s="17"/>
      <c r="D145" s="18"/>
      <c r="E145" s="26"/>
      <c r="F145" s="61"/>
    </row>
    <row r="146" spans="1:6" ht="12.75">
      <c r="A146" s="17"/>
      <c r="B146" s="17"/>
      <c r="C146" s="17"/>
      <c r="D146" s="18"/>
      <c r="E146" s="26"/>
      <c r="F146" s="61"/>
    </row>
    <row r="147" spans="1:6" ht="12.75">
      <c r="A147" s="17"/>
      <c r="B147" s="17"/>
      <c r="C147" s="17"/>
      <c r="D147" s="18"/>
      <c r="E147" s="26"/>
      <c r="F147" s="61"/>
    </row>
    <row r="148" spans="1:6" ht="12.75">
      <c r="A148" s="17"/>
      <c r="B148" s="17"/>
      <c r="C148" s="17"/>
      <c r="D148" s="18"/>
      <c r="E148" s="26"/>
      <c r="F148" s="61"/>
    </row>
    <row r="149" spans="1:6" ht="12.75">
      <c r="A149" s="17"/>
      <c r="B149" s="17"/>
      <c r="C149" s="17"/>
      <c r="D149" s="18"/>
      <c r="E149" s="26"/>
      <c r="F149" s="61"/>
    </row>
    <row r="150" spans="1:6" ht="12.75">
      <c r="A150" s="17"/>
      <c r="B150" s="17"/>
      <c r="C150" s="17"/>
      <c r="D150" s="18"/>
      <c r="E150" s="26"/>
      <c r="F150" s="61"/>
    </row>
    <row r="151" spans="1:6" ht="12.75">
      <c r="A151" s="17"/>
      <c r="B151" s="17"/>
      <c r="C151" s="17"/>
      <c r="D151" s="18"/>
      <c r="E151" s="26"/>
      <c r="F151" s="61"/>
    </row>
    <row r="152" spans="1:6" ht="12.75">
      <c r="A152" s="17"/>
      <c r="B152" s="17"/>
      <c r="C152" s="17"/>
      <c r="D152" s="18"/>
      <c r="E152" s="26"/>
      <c r="F152" s="61"/>
    </row>
    <row r="153" spans="1:6" ht="12.75">
      <c r="A153" s="17"/>
      <c r="B153" s="17"/>
      <c r="C153" s="17"/>
      <c r="D153" s="18"/>
      <c r="E153" s="26"/>
      <c r="F153" s="61"/>
    </row>
    <row r="154" spans="1:6" ht="12.75">
      <c r="A154" s="17"/>
      <c r="B154" s="17"/>
      <c r="C154" s="17"/>
      <c r="D154" s="18"/>
      <c r="E154" s="26"/>
      <c r="F154" s="61"/>
    </row>
    <row r="155" spans="1:6" ht="12.75">
      <c r="A155" s="17"/>
      <c r="B155" s="17"/>
      <c r="C155" s="17"/>
      <c r="D155" s="18"/>
      <c r="E155" s="26"/>
      <c r="F155" s="61"/>
    </row>
    <row r="156" spans="1:6" ht="12.75">
      <c r="A156" s="17"/>
      <c r="B156" s="17"/>
      <c r="C156" s="17"/>
      <c r="D156" s="18"/>
      <c r="E156" s="26"/>
      <c r="F156" s="61"/>
    </row>
    <row r="157" spans="1:6" ht="12.75">
      <c r="A157" s="17"/>
      <c r="B157" s="17"/>
      <c r="C157" s="17"/>
      <c r="D157" s="18"/>
      <c r="E157" s="26"/>
      <c r="F157" s="61"/>
    </row>
    <row r="158" spans="1:6" ht="12.75">
      <c r="A158" s="17"/>
      <c r="B158" s="17"/>
      <c r="C158" s="17"/>
      <c r="D158" s="18"/>
      <c r="E158" s="26"/>
      <c r="F158" s="61"/>
    </row>
    <row r="159" spans="1:6" ht="12.75">
      <c r="A159" s="17"/>
      <c r="B159" s="17"/>
      <c r="C159" s="17"/>
      <c r="D159" s="18"/>
      <c r="E159" s="26"/>
      <c r="F159" s="61"/>
    </row>
    <row r="160" spans="1:6" ht="12.75">
      <c r="A160" s="17"/>
      <c r="B160" s="17"/>
      <c r="C160" s="17"/>
      <c r="D160" s="18"/>
      <c r="E160" s="26"/>
      <c r="F160" s="61"/>
    </row>
    <row r="161" spans="1:6" ht="12.75">
      <c r="A161" s="17"/>
      <c r="B161" s="17"/>
      <c r="C161" s="17"/>
      <c r="D161" s="18"/>
      <c r="E161" s="26"/>
      <c r="F161" s="61"/>
    </row>
    <row r="162" spans="1:6" ht="12.75">
      <c r="A162" s="17"/>
      <c r="B162" s="17"/>
      <c r="C162" s="17"/>
      <c r="D162" s="18"/>
      <c r="E162" s="26"/>
      <c r="F162" s="61"/>
    </row>
    <row r="163" spans="1:6" ht="12.75">
      <c r="A163" s="17"/>
      <c r="B163" s="17"/>
      <c r="C163" s="17"/>
      <c r="D163" s="18"/>
      <c r="E163" s="26"/>
      <c r="F163" s="61"/>
    </row>
    <row r="164" spans="1:6" ht="12.75">
      <c r="A164" s="17"/>
      <c r="B164" s="17"/>
      <c r="C164" s="17"/>
      <c r="D164" s="18"/>
      <c r="E164" s="26"/>
      <c r="F164" s="61"/>
    </row>
    <row r="165" spans="1:6" ht="12.75">
      <c r="A165" s="17"/>
      <c r="B165" s="17"/>
      <c r="C165" s="17"/>
      <c r="D165" s="18"/>
      <c r="E165" s="26"/>
      <c r="F165" s="61"/>
    </row>
    <row r="166" spans="1:6" ht="12.75">
      <c r="A166" s="17"/>
      <c r="B166" s="17"/>
      <c r="C166" s="17"/>
      <c r="D166" s="18"/>
      <c r="E166" s="26"/>
      <c r="F166" s="61"/>
    </row>
    <row r="167" spans="1:6" ht="12.75">
      <c r="A167" s="17"/>
      <c r="B167" s="17"/>
      <c r="C167" s="17"/>
      <c r="D167" s="18"/>
      <c r="E167" s="26"/>
      <c r="F167" s="61"/>
    </row>
    <row r="168" spans="1:6" ht="12.75">
      <c r="A168" s="17"/>
      <c r="B168" s="17"/>
      <c r="C168" s="17"/>
      <c r="D168" s="18"/>
      <c r="E168" s="26"/>
      <c r="F168" s="61"/>
    </row>
    <row r="169" spans="1:6" ht="12.75">
      <c r="A169" s="17"/>
      <c r="B169" s="17"/>
      <c r="C169" s="17"/>
      <c r="D169" s="18"/>
      <c r="E169" s="26"/>
      <c r="F169" s="61"/>
    </row>
    <row r="170" spans="1:6" ht="12.75">
      <c r="A170" s="17"/>
      <c r="B170" s="17"/>
      <c r="C170" s="17"/>
      <c r="D170" s="18"/>
      <c r="E170" s="26"/>
      <c r="F170" s="61"/>
    </row>
    <row r="171" spans="1:6" ht="12.75">
      <c r="A171" s="17"/>
      <c r="B171" s="17"/>
      <c r="C171" s="17"/>
      <c r="D171" s="18"/>
      <c r="E171" s="26"/>
      <c r="F171" s="61"/>
    </row>
    <row r="172" spans="1:6" ht="12.75">
      <c r="A172" s="17"/>
      <c r="B172" s="17"/>
      <c r="C172" s="17"/>
      <c r="D172" s="18"/>
      <c r="E172" s="26"/>
      <c r="F172" s="61"/>
    </row>
    <row r="173" spans="1:6" ht="12.75">
      <c r="A173" s="17"/>
      <c r="B173" s="17"/>
      <c r="C173" s="17"/>
      <c r="D173" s="18"/>
      <c r="E173" s="26"/>
      <c r="F173" s="61"/>
    </row>
    <row r="174" spans="1:6" ht="12.75">
      <c r="A174" s="17"/>
      <c r="B174" s="17"/>
      <c r="C174" s="17"/>
      <c r="D174" s="18"/>
      <c r="E174" s="26"/>
      <c r="F174" s="61"/>
    </row>
    <row r="175" spans="1:6" ht="12.75">
      <c r="A175" s="17"/>
      <c r="B175" s="17"/>
      <c r="C175" s="17"/>
      <c r="D175" s="18"/>
      <c r="E175" s="26"/>
      <c r="F175" s="61"/>
    </row>
    <row r="176" spans="1:6" ht="12.75">
      <c r="A176" s="17"/>
      <c r="B176" s="17"/>
      <c r="C176" s="17"/>
      <c r="D176" s="18"/>
      <c r="E176" s="26"/>
      <c r="F176" s="61"/>
    </row>
    <row r="177" spans="1:6" ht="12.75">
      <c r="A177" s="17"/>
      <c r="B177" s="17"/>
      <c r="C177" s="17"/>
      <c r="D177" s="18"/>
      <c r="E177" s="26"/>
      <c r="F177" s="61"/>
    </row>
    <row r="178" spans="1:6" ht="12.75">
      <c r="A178" s="17"/>
      <c r="B178" s="17"/>
      <c r="C178" s="17"/>
      <c r="D178" s="18"/>
      <c r="E178" s="26"/>
      <c r="F178" s="61"/>
    </row>
    <row r="179" spans="1:6" ht="12.75">
      <c r="A179" s="17"/>
      <c r="B179" s="17"/>
      <c r="C179" s="17"/>
      <c r="D179" s="18"/>
      <c r="E179" s="26"/>
      <c r="F179" s="61"/>
    </row>
    <row r="180" spans="1:6" ht="12.75">
      <c r="A180" s="17"/>
      <c r="B180" s="17"/>
      <c r="C180" s="17"/>
      <c r="D180" s="18"/>
      <c r="E180" s="26"/>
      <c r="F180" s="61"/>
    </row>
    <row r="181" spans="1:6" ht="12.75">
      <c r="A181" s="17"/>
      <c r="B181" s="17"/>
      <c r="C181" s="17"/>
      <c r="D181" s="18"/>
      <c r="E181" s="26"/>
      <c r="F181" s="6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62"/>
      <c r="G186" s="1"/>
    </row>
    <row r="187" spans="4:7" ht="12.75">
      <c r="D187" s="1"/>
      <c r="E187" s="1"/>
      <c r="F187" s="1"/>
      <c r="G187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1:7" ht="12.75">
      <c r="A200" s="69"/>
      <c r="B200" s="69"/>
      <c r="C200" s="69"/>
      <c r="D200" s="5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3:7" ht="12.75">
      <c r="C203" s="93"/>
      <c r="D203" s="93"/>
      <c r="E203" s="1"/>
      <c r="F203" s="1"/>
      <c r="G203" s="27"/>
    </row>
    <row r="204" spans="3:7" ht="12.75">
      <c r="C204" s="93"/>
      <c r="D204" s="93"/>
      <c r="E204" s="1"/>
      <c r="F204" s="1"/>
      <c r="G204" s="1"/>
    </row>
    <row r="205" spans="4:7" ht="12.75">
      <c r="D205" s="1"/>
      <c r="E205" s="1"/>
      <c r="F205" s="1"/>
      <c r="G205" s="1"/>
    </row>
    <row r="206" spans="1:7" ht="12.75">
      <c r="A206" s="69"/>
      <c r="B206" s="69"/>
      <c r="C206" s="69"/>
      <c r="D206" s="51"/>
      <c r="E206" s="51"/>
      <c r="F206" s="51"/>
      <c r="G206" s="51"/>
    </row>
    <row r="207" spans="4:7" ht="12.75">
      <c r="D207" s="1"/>
      <c r="E207" s="52"/>
      <c r="F207" s="52"/>
      <c r="G207" s="1"/>
    </row>
    <row r="208" spans="4:7" ht="12.75">
      <c r="D208" s="1"/>
      <c r="E208" s="52"/>
      <c r="F208" s="45"/>
      <c r="G208" s="1"/>
    </row>
    <row r="209" spans="4:7" ht="12.75">
      <c r="D209" s="1"/>
      <c r="E209" s="52"/>
      <c r="F209" s="45"/>
      <c r="G209" s="1"/>
    </row>
    <row r="210" spans="4:7" ht="12.75">
      <c r="D210" s="1"/>
      <c r="E210" s="52"/>
      <c r="F210" s="45"/>
      <c r="G210" s="1"/>
    </row>
    <row r="211" spans="4:7" ht="12.75">
      <c r="D211" s="1"/>
      <c r="E211" s="52"/>
      <c r="F211" s="45"/>
      <c r="G211" s="1"/>
    </row>
    <row r="212" spans="4:7" ht="12.75">
      <c r="D212" s="1"/>
      <c r="E212" s="52"/>
      <c r="F212" s="45"/>
      <c r="G212" s="1"/>
    </row>
    <row r="213" spans="4:7" ht="12.75">
      <c r="D213" s="1"/>
      <c r="E213" s="52"/>
      <c r="F213" s="45"/>
      <c r="G213" s="1"/>
    </row>
    <row r="214" spans="4:7" ht="12.75">
      <c r="D214" s="1"/>
      <c r="E214" s="52"/>
      <c r="F214" s="45"/>
      <c r="G214" s="1"/>
    </row>
    <row r="215" spans="4:7" ht="12.75">
      <c r="D215" s="1"/>
      <c r="E215" s="52"/>
      <c r="F215" s="45"/>
      <c r="G215" s="1"/>
    </row>
    <row r="216" spans="4:7" ht="12.75">
      <c r="D216" s="1"/>
      <c r="E216" s="52"/>
      <c r="F216" s="45"/>
      <c r="G216" s="52"/>
    </row>
    <row r="217" spans="4:7" ht="12.75">
      <c r="D217" s="1"/>
      <c r="E217" s="52"/>
      <c r="F217" s="45"/>
      <c r="G217" s="52"/>
    </row>
    <row r="218" spans="4:7" ht="12.75">
      <c r="D218" s="1"/>
      <c r="E218" s="52"/>
      <c r="F218" s="45"/>
      <c r="G218" s="52"/>
    </row>
    <row r="219" spans="4:7" ht="12.75">
      <c r="D219" s="1"/>
      <c r="E219" s="52"/>
      <c r="F219" s="45"/>
      <c r="G219" s="1"/>
    </row>
    <row r="220" spans="4:7" ht="12.75">
      <c r="D220" s="1"/>
      <c r="E220" s="52"/>
      <c r="F220" s="45"/>
      <c r="G220" s="1"/>
    </row>
    <row r="221" spans="4:7" ht="12.75">
      <c r="D221" s="1"/>
      <c r="E221" s="52"/>
      <c r="F221" s="45"/>
      <c r="G221" s="1"/>
    </row>
    <row r="222" spans="4:7" ht="12.75">
      <c r="D222" s="1"/>
      <c r="E222" s="52"/>
      <c r="F222" s="45"/>
      <c r="G222" s="1"/>
    </row>
    <row r="223" spans="4:7" ht="12.75">
      <c r="D223" s="1"/>
      <c r="E223" s="52"/>
      <c r="F223" s="45"/>
      <c r="G223" s="1"/>
    </row>
    <row r="224" spans="4:7" ht="12.75">
      <c r="D224" s="1"/>
      <c r="E224" s="52"/>
      <c r="F224" s="45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62"/>
      <c r="G228" s="1"/>
    </row>
    <row r="229" spans="4:7" ht="12.75">
      <c r="D229" s="1"/>
      <c r="E229" s="1"/>
      <c r="F229" s="1"/>
      <c r="G229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1:7" ht="12.75">
      <c r="A243" s="69"/>
      <c r="B243" s="69"/>
      <c r="C243" s="69"/>
      <c r="D243" s="5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3:7" ht="12.75">
      <c r="C246" s="93"/>
      <c r="D246" s="93"/>
      <c r="E246" s="1"/>
      <c r="F246" s="1"/>
      <c r="G246" s="93"/>
    </row>
    <row r="247" spans="3:7" ht="12.75">
      <c r="C247" s="93"/>
      <c r="D247" s="93"/>
      <c r="E247" s="1"/>
      <c r="F247" s="1"/>
      <c r="G247" s="93"/>
    </row>
    <row r="248" spans="4:7" ht="12.75">
      <c r="D248" s="1"/>
      <c r="E248" s="1"/>
      <c r="F248" s="1"/>
      <c r="G248" s="1"/>
    </row>
    <row r="249" spans="1:7" ht="12.75">
      <c r="A249" s="69"/>
      <c r="B249" s="69"/>
      <c r="C249" s="69"/>
      <c r="D249" s="51"/>
      <c r="E249" s="51"/>
      <c r="F249" s="51"/>
      <c r="G249" s="51"/>
    </row>
    <row r="250" spans="4:7" ht="12.75">
      <c r="D250" s="1"/>
      <c r="E250" s="48"/>
      <c r="F250" s="48"/>
      <c r="G250" s="48"/>
    </row>
    <row r="251" spans="4:7" ht="12.75">
      <c r="D251" s="1"/>
      <c r="E251" s="48"/>
      <c r="F251" s="48"/>
      <c r="G251" s="48"/>
    </row>
    <row r="252" spans="4:7" ht="12.75">
      <c r="D252" s="1"/>
      <c r="E252" s="48"/>
      <c r="F252" s="48"/>
      <c r="G252" s="48"/>
    </row>
    <row r="253" spans="4:7" ht="12.75">
      <c r="D253" s="1"/>
      <c r="E253" s="48"/>
      <c r="F253" s="48"/>
      <c r="G253" s="48"/>
    </row>
    <row r="254" spans="4:7" ht="12.75">
      <c r="D254" s="1"/>
      <c r="E254" s="48"/>
      <c r="F254" s="48"/>
      <c r="G254" s="48"/>
    </row>
    <row r="255" spans="4:7" ht="12.75">
      <c r="D255" s="1"/>
      <c r="E255" s="48"/>
      <c r="F255" s="48"/>
      <c r="G255" s="48"/>
    </row>
    <row r="256" spans="4:7" ht="12.75">
      <c r="D256" s="1"/>
      <c r="E256" s="48"/>
      <c r="F256" s="48"/>
      <c r="G256" s="48"/>
    </row>
    <row r="257" spans="4:7" ht="12.75">
      <c r="D257" s="1"/>
      <c r="E257" s="48"/>
      <c r="F257" s="48"/>
      <c r="G257" s="48"/>
    </row>
    <row r="258" spans="4:7" ht="12.75">
      <c r="D258" s="1"/>
      <c r="E258" s="48"/>
      <c r="F258" s="48"/>
      <c r="G258" s="48"/>
    </row>
    <row r="259" spans="4:7" ht="12.75">
      <c r="D259" s="1"/>
      <c r="E259" s="48"/>
      <c r="F259" s="48"/>
      <c r="G259" s="48"/>
    </row>
    <row r="260" spans="4:7" ht="12.75">
      <c r="D260" s="1"/>
      <c r="E260" s="48"/>
      <c r="F260" s="48"/>
      <c r="G260" s="48"/>
    </row>
    <row r="261" spans="4:7" ht="12.75">
      <c r="D261" s="1"/>
      <c r="E261" s="48"/>
      <c r="F261" s="48"/>
      <c r="G261" s="48"/>
    </row>
    <row r="262" spans="4:7" ht="12.75">
      <c r="D262" s="1"/>
      <c r="E262" s="48"/>
      <c r="F262" s="48"/>
      <c r="G262" s="48"/>
    </row>
    <row r="263" spans="4:7" ht="12.75">
      <c r="D263" s="1"/>
      <c r="E263" s="48"/>
      <c r="F263" s="48"/>
      <c r="G263" s="48"/>
    </row>
    <row r="264" spans="4:7" ht="12.75">
      <c r="D264" s="1"/>
      <c r="E264" s="48"/>
      <c r="F264" s="48"/>
      <c r="G264" s="48"/>
    </row>
    <row r="265" spans="4:7" ht="12.75">
      <c r="D265" s="1"/>
      <c r="E265" s="48"/>
      <c r="F265" s="48"/>
      <c r="G265" s="48"/>
    </row>
    <row r="266" spans="4:7" ht="12.75">
      <c r="D266" s="1"/>
      <c r="E266" s="48"/>
      <c r="F266" s="48"/>
      <c r="G266" s="48"/>
    </row>
    <row r="267" spans="4:7" ht="12.75">
      <c r="D267" s="1"/>
      <c r="E267" s="48"/>
      <c r="F267" s="48"/>
      <c r="G267" s="48"/>
    </row>
    <row r="268" spans="4:7" ht="12.75">
      <c r="D268" s="1"/>
      <c r="E268" s="48"/>
      <c r="F268" s="48"/>
      <c r="G268" s="48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62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1:7" ht="12.75">
      <c r="A284" s="69"/>
      <c r="B284" s="69"/>
      <c r="C284" s="69"/>
      <c r="D284" s="5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27"/>
      <c r="E287" s="1"/>
      <c r="F287" s="1"/>
      <c r="G287" s="27"/>
    </row>
    <row r="288" spans="4:7" ht="12.75">
      <c r="D288" s="27"/>
      <c r="E288" s="1"/>
      <c r="F288" s="1"/>
      <c r="G288" s="1"/>
    </row>
    <row r="289" spans="4:7" ht="12.75">
      <c r="D289" s="1"/>
      <c r="E289" s="1"/>
      <c r="F289" s="1"/>
      <c r="G289" s="1"/>
    </row>
    <row r="290" spans="1:7" ht="12.75">
      <c r="A290" s="69"/>
      <c r="B290" s="69"/>
      <c r="C290" s="69"/>
      <c r="D290" s="51"/>
      <c r="E290" s="51"/>
      <c r="F290" s="51"/>
      <c r="G290" s="51"/>
    </row>
    <row r="291" spans="4:7" ht="12.75">
      <c r="D291" s="1"/>
      <c r="E291" s="48"/>
      <c r="F291" s="48"/>
      <c r="G291" s="48"/>
    </row>
    <row r="292" spans="4:7" ht="12.75">
      <c r="D292" s="1"/>
      <c r="E292" s="48"/>
      <c r="F292" s="48"/>
      <c r="G292" s="48"/>
    </row>
    <row r="293" spans="4:7" ht="12.75">
      <c r="D293" s="1"/>
      <c r="E293" s="48"/>
      <c r="F293" s="48"/>
      <c r="G293" s="48"/>
    </row>
    <row r="294" spans="4:7" ht="12.75">
      <c r="D294" s="1"/>
      <c r="E294" s="48"/>
      <c r="F294" s="48"/>
      <c r="G294" s="48"/>
    </row>
    <row r="295" spans="4:7" ht="12.75">
      <c r="D295" s="1"/>
      <c r="E295" s="48"/>
      <c r="F295" s="48"/>
      <c r="G295" s="48"/>
    </row>
    <row r="296" spans="4:7" ht="12.75">
      <c r="D296" s="1"/>
      <c r="E296" s="48"/>
      <c r="F296" s="48"/>
      <c r="G296" s="48"/>
    </row>
    <row r="297" spans="4:7" ht="12.75">
      <c r="D297" s="1"/>
      <c r="E297" s="48"/>
      <c r="F297" s="48"/>
      <c r="G297" s="48"/>
    </row>
    <row r="298" spans="4:7" ht="12.75">
      <c r="D298" s="1"/>
      <c r="E298" s="48"/>
      <c r="F298" s="48"/>
      <c r="G298" s="48"/>
    </row>
    <row r="299" spans="4:7" ht="12.75">
      <c r="D299" s="1"/>
      <c r="E299" s="48"/>
      <c r="F299" s="48"/>
      <c r="G299" s="48"/>
    </row>
    <row r="300" spans="4:7" ht="12.75">
      <c r="D300" s="1"/>
      <c r="E300" s="48"/>
      <c r="F300" s="48"/>
      <c r="G300" s="48"/>
    </row>
    <row r="301" spans="4:7" ht="12.75">
      <c r="D301" s="1"/>
      <c r="E301" s="48"/>
      <c r="F301" s="48"/>
      <c r="G301" s="48"/>
    </row>
    <row r="302" spans="4:7" ht="12.75">
      <c r="D302" s="1"/>
      <c r="E302" s="48"/>
      <c r="F302" s="48"/>
      <c r="G302" s="48"/>
    </row>
    <row r="303" spans="4:7" ht="12.75">
      <c r="D303" s="1"/>
      <c r="E303" s="48"/>
      <c r="F303" s="48"/>
      <c r="G303" s="48"/>
    </row>
    <row r="304" spans="4:7" ht="12.75">
      <c r="D304" s="1"/>
      <c r="E304" s="48"/>
      <c r="F304" s="48"/>
      <c r="G304" s="48"/>
    </row>
    <row r="305" spans="4:7" ht="12.75">
      <c r="D305" s="1"/>
      <c r="E305" s="48"/>
      <c r="F305" s="48"/>
      <c r="G305" s="48"/>
    </row>
    <row r="306" spans="4:7" ht="12.75">
      <c r="D306" s="1"/>
      <c r="E306" s="48"/>
      <c r="F306" s="48"/>
      <c r="G306" s="48"/>
    </row>
    <row r="307" spans="4:7" ht="12.75">
      <c r="D307" s="1"/>
      <c r="E307" s="48"/>
      <c r="F307" s="48"/>
      <c r="G307" s="48"/>
    </row>
    <row r="308" spans="4:7" ht="12.75">
      <c r="D308" s="1"/>
      <c r="E308" s="48"/>
      <c r="F308" s="48"/>
      <c r="G308" s="48"/>
    </row>
    <row r="309" spans="4:7" ht="12.75">
      <c r="D309" s="1"/>
      <c r="E309" s="48"/>
      <c r="F309" s="48"/>
      <c r="G309" s="48"/>
    </row>
    <row r="310" spans="4:7" ht="12.75">
      <c r="D310" s="1"/>
      <c r="E310" s="48"/>
      <c r="F310" s="48"/>
      <c r="G310" s="48"/>
    </row>
    <row r="311" spans="4:7" ht="12.75">
      <c r="D311" s="1"/>
      <c r="E311" s="48"/>
      <c r="F311" s="48"/>
      <c r="G311" s="48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62"/>
      <c r="G315" s="1"/>
    </row>
    <row r="316" spans="4:7" ht="12.75">
      <c r="D316" s="1"/>
      <c r="E316" s="1"/>
      <c r="F316" s="1"/>
      <c r="G316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27"/>
      <c r="E331" s="1"/>
      <c r="F331" s="1"/>
      <c r="G331" s="27"/>
    </row>
    <row r="332" spans="4:7" ht="12.75">
      <c r="D332" s="27"/>
      <c r="E332" s="1"/>
      <c r="F332" s="1"/>
      <c r="G332" s="1"/>
    </row>
    <row r="333" spans="4:7" ht="12.75">
      <c r="D333" s="1"/>
      <c r="E333" s="1"/>
      <c r="F333" s="1"/>
      <c r="G333" s="1"/>
    </row>
    <row r="334" spans="1:7" ht="12.75">
      <c r="A334" s="69"/>
      <c r="B334" s="69"/>
      <c r="C334" s="69"/>
      <c r="D334" s="51"/>
      <c r="E334" s="51"/>
      <c r="F334" s="51"/>
      <c r="G334" s="51"/>
    </row>
    <row r="335" spans="4:7" ht="12.75">
      <c r="D335" s="1"/>
      <c r="E335" s="48"/>
      <c r="F335" s="48"/>
      <c r="G335" s="48"/>
    </row>
    <row r="336" spans="4:7" ht="12.75">
      <c r="D336" s="1"/>
      <c r="E336" s="48"/>
      <c r="F336" s="48"/>
      <c r="G336" s="48"/>
    </row>
    <row r="337" spans="4:7" ht="12.75">
      <c r="D337" s="1"/>
      <c r="E337" s="48"/>
      <c r="F337" s="48"/>
      <c r="G337" s="48"/>
    </row>
    <row r="338" spans="4:7" ht="12.75">
      <c r="D338" s="1"/>
      <c r="E338" s="48"/>
      <c r="F338" s="48"/>
      <c r="G338" s="48"/>
    </row>
    <row r="339" spans="4:7" ht="12.75">
      <c r="D339" s="1"/>
      <c r="E339" s="48"/>
      <c r="F339" s="48"/>
      <c r="G339" s="48"/>
    </row>
    <row r="340" spans="4:7" ht="12.75">
      <c r="D340" s="1"/>
      <c r="E340" s="48"/>
      <c r="F340" s="48"/>
      <c r="G340" s="48"/>
    </row>
    <row r="341" spans="4:7" ht="12.75">
      <c r="D341" s="1"/>
      <c r="E341" s="48"/>
      <c r="F341" s="48"/>
      <c r="G341" s="48"/>
    </row>
    <row r="342" spans="4:7" ht="12.75">
      <c r="D342" s="1"/>
      <c r="E342" s="48"/>
      <c r="F342" s="48"/>
      <c r="G342" s="48"/>
    </row>
    <row r="343" spans="4:7" ht="12.75">
      <c r="D343" s="1"/>
      <c r="E343" s="48"/>
      <c r="F343" s="48"/>
      <c r="G343" s="48"/>
    </row>
    <row r="344" spans="4:7" ht="12.75">
      <c r="D344" s="1"/>
      <c r="E344" s="48"/>
      <c r="F344" s="48"/>
      <c r="G344" s="48"/>
    </row>
    <row r="345" spans="4:7" ht="12.75">
      <c r="D345" s="1"/>
      <c r="E345" s="48"/>
      <c r="F345" s="48"/>
      <c r="G345" s="48"/>
    </row>
    <row r="346" spans="4:7" ht="12.75">
      <c r="D346" s="1"/>
      <c r="E346" s="48"/>
      <c r="F346" s="48"/>
      <c r="G346" s="48"/>
    </row>
    <row r="347" spans="4:7" ht="12.75">
      <c r="D347" s="1"/>
      <c r="E347" s="48"/>
      <c r="F347" s="48"/>
      <c r="G347" s="48"/>
    </row>
    <row r="348" spans="4:7" ht="12.75">
      <c r="D348" s="1"/>
      <c r="E348" s="48"/>
      <c r="F348" s="48"/>
      <c r="G348" s="48"/>
    </row>
    <row r="349" spans="4:7" ht="12.75">
      <c r="D349" s="1"/>
      <c r="E349" s="48"/>
      <c r="F349" s="48"/>
      <c r="G349" s="48"/>
    </row>
    <row r="350" spans="4:7" ht="12.75">
      <c r="D350" s="1"/>
      <c r="E350" s="48"/>
      <c r="F350" s="48"/>
      <c r="G350" s="48"/>
    </row>
    <row r="351" spans="4:7" ht="12.75">
      <c r="D351" s="1"/>
      <c r="E351" s="48"/>
      <c r="F351" s="48"/>
      <c r="G351" s="48"/>
    </row>
    <row r="352" spans="4:7" ht="12.75">
      <c r="D352" s="1"/>
      <c r="E352" s="48"/>
      <c r="F352" s="48"/>
      <c r="G352" s="48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62"/>
      <c r="G356" s="1"/>
    </row>
    <row r="357" spans="4:7" ht="12.75">
      <c r="D357" s="1"/>
      <c r="E357" s="1"/>
      <c r="F357" s="1"/>
      <c r="G357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27"/>
      <c r="E373" s="1"/>
      <c r="F373" s="1"/>
      <c r="G373" s="27"/>
    </row>
    <row r="374" spans="4:7" ht="12.75">
      <c r="D374" s="27"/>
      <c r="E374" s="1"/>
      <c r="F374" s="1"/>
      <c r="G374" s="1"/>
    </row>
    <row r="375" spans="4:7" ht="12.75">
      <c r="D375" s="1"/>
      <c r="E375" s="1"/>
      <c r="F375" s="1"/>
      <c r="G375" s="1"/>
    </row>
    <row r="376" spans="1:7" ht="12.75">
      <c r="A376" s="69"/>
      <c r="B376" s="69"/>
      <c r="C376" s="69"/>
      <c r="D376" s="51"/>
      <c r="E376" s="51"/>
      <c r="F376" s="51"/>
      <c r="G376" s="51"/>
    </row>
    <row r="377" spans="4:7" ht="12.75">
      <c r="D377" s="1"/>
      <c r="E377" s="48"/>
      <c r="F377" s="48"/>
      <c r="G377" s="48"/>
    </row>
    <row r="378" spans="4:7" ht="12.75">
      <c r="D378" s="1"/>
      <c r="E378" s="48"/>
      <c r="F378" s="48"/>
      <c r="G378" s="48"/>
    </row>
    <row r="379" spans="4:7" ht="12.75">
      <c r="D379" s="1"/>
      <c r="E379" s="48"/>
      <c r="F379" s="48"/>
      <c r="G379" s="48"/>
    </row>
    <row r="380" spans="4:7" ht="12.75">
      <c r="D380" s="1"/>
      <c r="E380" s="48"/>
      <c r="F380" s="48"/>
      <c r="G380" s="48"/>
    </row>
    <row r="381" spans="4:7" ht="12.75">
      <c r="D381" s="1"/>
      <c r="E381" s="48"/>
      <c r="F381" s="48"/>
      <c r="G381" s="48"/>
    </row>
    <row r="382" spans="4:7" ht="12.75">
      <c r="D382" s="1"/>
      <c r="E382" s="48"/>
      <c r="F382" s="48"/>
      <c r="G382" s="48"/>
    </row>
    <row r="383" spans="4:7" ht="12.75">
      <c r="D383" s="1"/>
      <c r="E383" s="48"/>
      <c r="F383" s="48"/>
      <c r="G383" s="48"/>
    </row>
    <row r="384" spans="4:7" ht="12.75">
      <c r="D384" s="1"/>
      <c r="E384" s="48"/>
      <c r="F384" s="48"/>
      <c r="G384" s="48"/>
    </row>
    <row r="385" spans="4:7" ht="12.75">
      <c r="D385" s="1"/>
      <c r="E385" s="48"/>
      <c r="F385" s="48"/>
      <c r="G385" s="48"/>
    </row>
    <row r="386" spans="4:7" ht="12.75">
      <c r="D386" s="1"/>
      <c r="E386" s="48"/>
      <c r="F386" s="48"/>
      <c r="G386" s="48"/>
    </row>
    <row r="387" spans="4:7" ht="12.75">
      <c r="D387" s="1"/>
      <c r="E387" s="48"/>
      <c r="F387" s="48"/>
      <c r="G387" s="48"/>
    </row>
    <row r="388" spans="4:7" ht="12.75">
      <c r="D388" s="1"/>
      <c r="E388" s="48"/>
      <c r="F388" s="48"/>
      <c r="G388" s="48"/>
    </row>
    <row r="389" spans="4:7" ht="12.75">
      <c r="D389" s="1"/>
      <c r="E389" s="48"/>
      <c r="F389" s="48"/>
      <c r="G389" s="48"/>
    </row>
    <row r="390" spans="4:7" ht="12.75">
      <c r="D390" s="1"/>
      <c r="E390" s="48"/>
      <c r="F390" s="48"/>
      <c r="G390" s="48"/>
    </row>
    <row r="391" spans="4:7" ht="12.75">
      <c r="D391" s="1"/>
      <c r="E391" s="48"/>
      <c r="F391" s="48"/>
      <c r="G391" s="48"/>
    </row>
    <row r="392" spans="4:7" ht="12.75">
      <c r="D392" s="1"/>
      <c r="E392" s="48"/>
      <c r="F392" s="48"/>
      <c r="G392" s="48"/>
    </row>
    <row r="393" spans="4:7" ht="12.75">
      <c r="D393" s="1"/>
      <c r="E393" s="48"/>
      <c r="F393" s="48"/>
      <c r="G393" s="48"/>
    </row>
    <row r="394" spans="4:7" ht="12.75">
      <c r="D394" s="1"/>
      <c r="E394" s="48"/>
      <c r="F394" s="48"/>
      <c r="G394" s="48"/>
    </row>
    <row r="395" spans="4:7" ht="12.75">
      <c r="D395" s="1"/>
      <c r="E395" s="48"/>
      <c r="F395" s="48"/>
      <c r="G395" s="48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62"/>
      <c r="G399" s="1"/>
    </row>
    <row r="400" spans="4:7" ht="12.75">
      <c r="D400" s="1"/>
      <c r="E400" s="1"/>
      <c r="F400" s="1"/>
      <c r="G400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1:7" ht="12.75">
      <c r="A411" s="69"/>
      <c r="B411" s="69"/>
      <c r="C411" s="69"/>
      <c r="D411" s="5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27"/>
      <c r="E414" s="1"/>
      <c r="F414" s="1"/>
      <c r="G414" s="27"/>
    </row>
    <row r="415" spans="4:7" ht="12.75">
      <c r="D415" s="27"/>
      <c r="E415" s="1"/>
      <c r="F415" s="1"/>
      <c r="G415" s="1"/>
    </row>
    <row r="416" spans="4:7" ht="12.75">
      <c r="D416" s="1"/>
      <c r="E416" s="1"/>
      <c r="F416" s="1"/>
      <c r="G416" s="1"/>
    </row>
    <row r="417" spans="1:7" ht="12.75">
      <c r="A417" s="69"/>
      <c r="B417" s="69"/>
      <c r="C417" s="69"/>
      <c r="D417" s="51"/>
      <c r="E417" s="51"/>
      <c r="F417" s="51"/>
      <c r="G417" s="51"/>
    </row>
    <row r="418" spans="4:7" ht="12.75">
      <c r="D418" s="1"/>
      <c r="E418" s="48"/>
      <c r="F418" s="48"/>
      <c r="G418" s="48"/>
    </row>
    <row r="419" spans="4:7" ht="12.75">
      <c r="D419" s="1"/>
      <c r="E419" s="48"/>
      <c r="F419" s="48"/>
      <c r="G419" s="48"/>
    </row>
    <row r="420" spans="4:7" ht="12.75">
      <c r="D420" s="1"/>
      <c r="E420" s="48"/>
      <c r="F420" s="48"/>
      <c r="G420" s="48"/>
    </row>
    <row r="421" spans="4:7" ht="12.75">
      <c r="D421" s="1"/>
      <c r="E421" s="48"/>
      <c r="F421" s="48"/>
      <c r="G421" s="48"/>
    </row>
    <row r="422" spans="4:7" ht="12.75">
      <c r="D422" s="1"/>
      <c r="E422" s="48"/>
      <c r="F422" s="48"/>
      <c r="G422" s="48"/>
    </row>
    <row r="423" spans="4:7" ht="12.75">
      <c r="D423" s="1"/>
      <c r="E423" s="48"/>
      <c r="F423" s="48"/>
      <c r="G423" s="48"/>
    </row>
    <row r="424" spans="4:7" ht="12.75">
      <c r="D424" s="1"/>
      <c r="E424" s="48"/>
      <c r="F424" s="48"/>
      <c r="G424" s="48"/>
    </row>
    <row r="425" spans="4:7" ht="12.75">
      <c r="D425" s="1"/>
      <c r="E425" s="48"/>
      <c r="F425" s="48"/>
      <c r="G425" s="48"/>
    </row>
    <row r="426" spans="4:7" ht="12.75">
      <c r="D426" s="1"/>
      <c r="E426" s="48"/>
      <c r="F426" s="48"/>
      <c r="G426" s="48"/>
    </row>
    <row r="427" spans="4:7" ht="12.75">
      <c r="D427" s="1"/>
      <c r="E427" s="48"/>
      <c r="F427" s="48"/>
      <c r="G427" s="48"/>
    </row>
    <row r="428" spans="4:7" ht="12.75">
      <c r="D428" s="1"/>
      <c r="E428" s="48"/>
      <c r="F428" s="48"/>
      <c r="G428" s="48"/>
    </row>
    <row r="429" spans="4:7" ht="12.75">
      <c r="D429" s="1"/>
      <c r="E429" s="48"/>
      <c r="F429" s="48"/>
      <c r="G429" s="48"/>
    </row>
    <row r="430" spans="4:7" ht="12.75">
      <c r="D430" s="1"/>
      <c r="E430" s="48"/>
      <c r="F430" s="48"/>
      <c r="G430" s="48"/>
    </row>
    <row r="431" spans="4:7" ht="12.75">
      <c r="D431" s="1"/>
      <c r="E431" s="48"/>
      <c r="F431" s="48"/>
      <c r="G431" s="48"/>
    </row>
    <row r="432" spans="4:7" ht="12.75">
      <c r="D432" s="1"/>
      <c r="E432" s="48"/>
      <c r="F432" s="48"/>
      <c r="G432" s="48"/>
    </row>
    <row r="433" spans="4:7" ht="12.75">
      <c r="D433" s="1"/>
      <c r="E433" s="48"/>
      <c r="F433" s="48"/>
      <c r="G433" s="48"/>
    </row>
    <row r="434" spans="4:7" ht="12.75">
      <c r="D434" s="1"/>
      <c r="E434" s="48"/>
      <c r="F434" s="48"/>
      <c r="G434" s="48"/>
    </row>
    <row r="435" spans="4:7" ht="12.75">
      <c r="D435" s="1"/>
      <c r="E435" s="48"/>
      <c r="F435" s="48"/>
      <c r="G435" s="48"/>
    </row>
    <row r="436" spans="4:7" ht="12.75">
      <c r="D436" s="1"/>
      <c r="E436" s="48"/>
      <c r="F436" s="48"/>
      <c r="G436" s="48"/>
    </row>
    <row r="437" spans="4:7" ht="12.75">
      <c r="D437" s="1"/>
      <c r="E437" s="48"/>
      <c r="F437" s="48"/>
      <c r="G437" s="48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62"/>
      <c r="G441" s="1"/>
    </row>
    <row r="442" spans="4:7" ht="12.75">
      <c r="D442" s="1"/>
      <c r="E442" s="1"/>
      <c r="F442" s="1"/>
      <c r="G442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1:7" ht="12.75">
      <c r="A453" s="69"/>
      <c r="B453" s="69"/>
      <c r="C453" s="69"/>
      <c r="D453" s="5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27"/>
      <c r="E456" s="1"/>
      <c r="F456" s="1"/>
      <c r="G456" s="27"/>
    </row>
    <row r="457" spans="4:7" ht="12.75">
      <c r="D457" s="27"/>
      <c r="E457" s="1"/>
      <c r="F457" s="1"/>
      <c r="G457" s="1"/>
    </row>
    <row r="458" spans="4:7" ht="12.75">
      <c r="D458" s="1"/>
      <c r="E458" s="1"/>
      <c r="F458" s="1"/>
      <c r="G458" s="1"/>
    </row>
    <row r="459" spans="1:7" ht="12.75">
      <c r="A459" s="69"/>
      <c r="B459" s="69"/>
      <c r="C459" s="69"/>
      <c r="D459" s="51"/>
      <c r="E459" s="51"/>
      <c r="F459" s="51"/>
      <c r="G459" s="51"/>
    </row>
    <row r="460" spans="4:7" ht="12.75">
      <c r="D460" s="1"/>
      <c r="E460" s="48"/>
      <c r="F460" s="48"/>
      <c r="G460" s="48"/>
    </row>
    <row r="461" spans="4:7" ht="12.75">
      <c r="D461" s="1"/>
      <c r="E461" s="48"/>
      <c r="F461" s="48"/>
      <c r="G461" s="48"/>
    </row>
    <row r="462" spans="4:7" ht="12.75">
      <c r="D462" s="1"/>
      <c r="E462" s="48"/>
      <c r="F462" s="48"/>
      <c r="G462" s="48"/>
    </row>
    <row r="463" spans="4:7" ht="12.75">
      <c r="D463" s="1"/>
      <c r="E463" s="48"/>
      <c r="F463" s="48"/>
      <c r="G463" s="48"/>
    </row>
    <row r="464" spans="4:7" ht="12.75">
      <c r="D464" s="1"/>
      <c r="E464" s="48"/>
      <c r="F464" s="48"/>
      <c r="G464" s="48"/>
    </row>
    <row r="465" spans="4:7" ht="12.75">
      <c r="D465" s="1"/>
      <c r="E465" s="48"/>
      <c r="F465" s="48"/>
      <c r="G465" s="48"/>
    </row>
    <row r="466" spans="4:7" ht="12.75">
      <c r="D466" s="1"/>
      <c r="E466" s="48"/>
      <c r="F466" s="48"/>
      <c r="G466" s="48"/>
    </row>
    <row r="467" spans="4:7" ht="12.75">
      <c r="D467" s="1"/>
      <c r="E467" s="48"/>
      <c r="F467" s="48"/>
      <c r="G467" s="48"/>
    </row>
    <row r="468" spans="4:7" ht="12.75">
      <c r="D468" s="1"/>
      <c r="E468" s="48"/>
      <c r="F468" s="48"/>
      <c r="G468" s="48"/>
    </row>
    <row r="469" spans="4:7" ht="12.75">
      <c r="D469" s="1"/>
      <c r="E469" s="48"/>
      <c r="F469" s="48"/>
      <c r="G469" s="48"/>
    </row>
    <row r="470" spans="4:7" ht="12.75">
      <c r="D470" s="1"/>
      <c r="E470" s="48"/>
      <c r="F470" s="48"/>
      <c r="G470" s="48"/>
    </row>
    <row r="471" spans="4:7" ht="12.75">
      <c r="D471" s="1"/>
      <c r="E471" s="48"/>
      <c r="F471" s="48"/>
      <c r="G471" s="48"/>
    </row>
    <row r="472" spans="4:7" ht="12.75">
      <c r="D472" s="1"/>
      <c r="E472" s="48"/>
      <c r="F472" s="48"/>
      <c r="G472" s="48"/>
    </row>
    <row r="473" spans="4:7" ht="12.75">
      <c r="D473" s="1"/>
      <c r="E473" s="48"/>
      <c r="F473" s="48"/>
      <c r="G473" s="48"/>
    </row>
    <row r="474" spans="4:7" ht="12.75">
      <c r="D474" s="1"/>
      <c r="E474" s="48"/>
      <c r="F474" s="48"/>
      <c r="G474" s="48"/>
    </row>
    <row r="475" spans="4:7" ht="12.75">
      <c r="D475" s="1"/>
      <c r="E475" s="48"/>
      <c r="F475" s="48"/>
      <c r="G475" s="48"/>
    </row>
    <row r="476" spans="4:7" ht="12.75">
      <c r="D476" s="1"/>
      <c r="E476" s="48"/>
      <c r="F476" s="48"/>
      <c r="G476" s="48"/>
    </row>
    <row r="477" spans="4:7" ht="12.75">
      <c r="D477" s="1"/>
      <c r="E477" s="48"/>
      <c r="F477" s="48"/>
      <c r="G477" s="48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62"/>
      <c r="G481" s="1"/>
    </row>
    <row r="482" spans="4:7" ht="12.75">
      <c r="D482" s="1"/>
      <c r="E482" s="1"/>
      <c r="F482" s="1"/>
      <c r="G482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1:7" ht="12.75">
      <c r="A495" s="69"/>
      <c r="B495" s="69"/>
      <c r="C495" s="69"/>
      <c r="D495" s="5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27"/>
      <c r="E498" s="1"/>
      <c r="F498" s="1"/>
      <c r="G498" s="27"/>
    </row>
    <row r="499" spans="4:7" ht="12.75">
      <c r="D499" s="27"/>
      <c r="E499" s="1"/>
      <c r="F499" s="1"/>
      <c r="G499" s="1"/>
    </row>
    <row r="500" spans="4:7" ht="12.75">
      <c r="D500" s="1"/>
      <c r="E500" s="1"/>
      <c r="F500" s="1"/>
      <c r="G500" s="1"/>
    </row>
    <row r="501" spans="1:7" ht="12.75">
      <c r="A501" s="69"/>
      <c r="B501" s="69"/>
      <c r="C501" s="69"/>
      <c r="D501" s="51"/>
      <c r="E501" s="51"/>
      <c r="F501" s="51"/>
      <c r="G501" s="51"/>
    </row>
    <row r="502" spans="4:7" ht="12.75">
      <c r="D502" s="1"/>
      <c r="E502" s="52"/>
      <c r="F502" s="52"/>
      <c r="G502" s="1"/>
    </row>
    <row r="503" spans="4:7" ht="12.75">
      <c r="D503" s="1"/>
      <c r="E503" s="48"/>
      <c r="F503" s="48"/>
      <c r="G503" s="48"/>
    </row>
    <row r="504" spans="4:7" ht="12.75">
      <c r="D504" s="1"/>
      <c r="E504" s="48"/>
      <c r="F504" s="48"/>
      <c r="G504" s="48"/>
    </row>
    <row r="505" spans="4:7" ht="12.75">
      <c r="D505" s="1"/>
      <c r="E505" s="48"/>
      <c r="F505" s="48"/>
      <c r="G505" s="48"/>
    </row>
    <row r="506" spans="4:7" ht="12.75">
      <c r="D506" s="1"/>
      <c r="E506" s="48"/>
      <c r="F506" s="48"/>
      <c r="G506" s="48"/>
    </row>
    <row r="507" spans="4:7" ht="12.75">
      <c r="D507" s="1"/>
      <c r="E507" s="48"/>
      <c r="F507" s="48"/>
      <c r="G507" s="48"/>
    </row>
    <row r="508" spans="4:7" ht="12.75">
      <c r="D508" s="1"/>
      <c r="E508" s="48"/>
      <c r="F508" s="48"/>
      <c r="G508" s="48"/>
    </row>
    <row r="509" spans="4:7" ht="12.75">
      <c r="D509" s="1"/>
      <c r="E509" s="48"/>
      <c r="F509" s="48"/>
      <c r="G509" s="48"/>
    </row>
    <row r="510" spans="4:7" ht="12.75">
      <c r="D510" s="1"/>
      <c r="E510" s="48"/>
      <c r="F510" s="48"/>
      <c r="G510" s="48"/>
    </row>
    <row r="511" spans="4:7" ht="12.75">
      <c r="D511" s="1"/>
      <c r="E511" s="48"/>
      <c r="F511" s="48"/>
      <c r="G511" s="48"/>
    </row>
    <row r="512" spans="4:7" ht="12.75">
      <c r="D512" s="1"/>
      <c r="E512" s="48"/>
      <c r="F512" s="48"/>
      <c r="G512" s="48"/>
    </row>
    <row r="513" spans="4:7" ht="12.75">
      <c r="D513" s="1"/>
      <c r="E513" s="48"/>
      <c r="F513" s="48"/>
      <c r="G513" s="48"/>
    </row>
    <row r="514" spans="4:7" ht="12.75">
      <c r="D514" s="1"/>
      <c r="E514" s="48"/>
      <c r="F514" s="48"/>
      <c r="G514" s="48"/>
    </row>
    <row r="515" spans="4:7" ht="12.75">
      <c r="D515" s="1"/>
      <c r="E515" s="48"/>
      <c r="F515" s="48"/>
      <c r="G515" s="48"/>
    </row>
    <row r="516" spans="4:7" ht="12.75">
      <c r="D516" s="1"/>
      <c r="E516" s="48"/>
      <c r="F516" s="48"/>
      <c r="G516" s="48"/>
    </row>
    <row r="517" spans="4:7" ht="12.75">
      <c r="D517" s="1"/>
      <c r="E517" s="48"/>
      <c r="F517" s="48"/>
      <c r="G517" s="48"/>
    </row>
    <row r="518" spans="4:7" ht="12.75">
      <c r="D518" s="1"/>
      <c r="E518" s="48"/>
      <c r="F518" s="48"/>
      <c r="G518" s="48"/>
    </row>
    <row r="519" spans="4:7" ht="12.75">
      <c r="D519" s="1"/>
      <c r="E519" s="48"/>
      <c r="F519" s="48"/>
      <c r="G519" s="48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62"/>
      <c r="G523" s="1"/>
    </row>
    <row r="524" spans="4:7" ht="12.75">
      <c r="D524" s="1"/>
      <c r="E524" s="1"/>
      <c r="F524" s="1"/>
      <c r="G524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1:7" ht="12.75">
      <c r="A540" s="69"/>
      <c r="B540" s="69"/>
      <c r="C540" s="69"/>
      <c r="D540" s="5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27"/>
      <c r="E543" s="1"/>
      <c r="F543" s="1"/>
      <c r="G543" s="27"/>
    </row>
    <row r="544" spans="4:7" ht="12.75">
      <c r="D544" s="27"/>
      <c r="E544" s="1"/>
      <c r="F544" s="1"/>
      <c r="G544" s="27"/>
    </row>
    <row r="545" spans="4:7" ht="12.75">
      <c r="D545" s="1"/>
      <c r="E545" s="1"/>
      <c r="F545" s="1"/>
      <c r="G545" s="1"/>
    </row>
    <row r="546" spans="1:7" ht="12.75">
      <c r="A546" s="69"/>
      <c r="B546" s="69"/>
      <c r="C546" s="69"/>
      <c r="D546" s="51"/>
      <c r="E546" s="51"/>
      <c r="F546" s="51"/>
      <c r="G546" s="51"/>
    </row>
    <row r="547" spans="4:7" ht="12.75">
      <c r="D547" s="1"/>
      <c r="E547" s="48"/>
      <c r="F547" s="48"/>
      <c r="G547" s="48"/>
    </row>
    <row r="548" spans="4:7" ht="12.75">
      <c r="D548" s="1"/>
      <c r="E548" s="48"/>
      <c r="F548" s="48"/>
      <c r="G548" s="48"/>
    </row>
    <row r="549" spans="4:7" ht="12.75">
      <c r="D549" s="1"/>
      <c r="E549" s="48"/>
      <c r="F549" s="48"/>
      <c r="G549" s="48"/>
    </row>
    <row r="550" spans="4:7" ht="12.75">
      <c r="D550" s="1"/>
      <c r="E550" s="48"/>
      <c r="F550" s="48"/>
      <c r="G550" s="48"/>
    </row>
    <row r="551" spans="4:7" ht="12.75">
      <c r="D551" s="1"/>
      <c r="E551" s="48"/>
      <c r="F551" s="48"/>
      <c r="G551" s="48"/>
    </row>
    <row r="552" spans="4:7" ht="12.75">
      <c r="D552" s="1"/>
      <c r="E552" s="48"/>
      <c r="F552" s="48"/>
      <c r="G552" s="48"/>
    </row>
    <row r="553" spans="4:7" ht="12.75">
      <c r="D553" s="1"/>
      <c r="E553" s="48"/>
      <c r="F553" s="48"/>
      <c r="G553" s="48"/>
    </row>
    <row r="554" spans="4:7" ht="12.75">
      <c r="D554" s="1"/>
      <c r="E554" s="48"/>
      <c r="F554" s="48"/>
      <c r="G554" s="48"/>
    </row>
    <row r="555" spans="4:7" ht="12.75">
      <c r="D555" s="1"/>
      <c r="E555" s="48"/>
      <c r="F555" s="48"/>
      <c r="G555" s="48"/>
    </row>
    <row r="556" spans="4:7" ht="12.75">
      <c r="D556" s="1"/>
      <c r="E556" s="48"/>
      <c r="F556" s="48"/>
      <c r="G556" s="48"/>
    </row>
    <row r="557" spans="4:7" ht="12.75">
      <c r="D557" s="1"/>
      <c r="E557" s="48"/>
      <c r="F557" s="48"/>
      <c r="G557" s="48"/>
    </row>
    <row r="558" spans="4:7" ht="12.75">
      <c r="D558" s="1"/>
      <c r="E558" s="48"/>
      <c r="F558" s="48"/>
      <c r="G558" s="48"/>
    </row>
    <row r="559" spans="4:7" ht="12.75">
      <c r="D559" s="1"/>
      <c r="E559" s="48"/>
      <c r="F559" s="48"/>
      <c r="G559" s="48"/>
    </row>
    <row r="560" spans="4:7" ht="12.75">
      <c r="D560" s="1"/>
      <c r="E560" s="48"/>
      <c r="F560" s="48"/>
      <c r="G560" s="48"/>
    </row>
    <row r="561" spans="4:7" ht="12.75">
      <c r="D561" s="1"/>
      <c r="E561" s="48"/>
      <c r="F561" s="48"/>
      <c r="G561" s="48"/>
    </row>
    <row r="562" spans="4:7" ht="12.75">
      <c r="D562" s="1"/>
      <c r="E562" s="48"/>
      <c r="F562" s="48"/>
      <c r="G562" s="48"/>
    </row>
    <row r="563" spans="4:7" ht="12.75">
      <c r="D563" s="1"/>
      <c r="E563" s="48"/>
      <c r="F563" s="48"/>
      <c r="G563" s="48"/>
    </row>
    <row r="564" spans="4:7" ht="12.75">
      <c r="D564" s="1"/>
      <c r="E564" s="48"/>
      <c r="F564" s="48"/>
      <c r="G564" s="48"/>
    </row>
    <row r="565" spans="4:7" ht="12.75">
      <c r="D565" s="1"/>
      <c r="E565" s="48"/>
      <c r="F565" s="48"/>
      <c r="G565" s="48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62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1:7" ht="12.75">
      <c r="A581" s="69"/>
      <c r="B581" s="69"/>
      <c r="C581" s="69"/>
      <c r="D581" s="5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27"/>
      <c r="E584" s="1"/>
      <c r="F584" s="1"/>
      <c r="G584" s="27"/>
    </row>
    <row r="585" spans="4:7" ht="12.75">
      <c r="D585" s="27"/>
      <c r="E585" s="1"/>
      <c r="F585" s="1"/>
      <c r="G585" s="1"/>
    </row>
    <row r="586" spans="4:7" ht="12.75">
      <c r="D586" s="1"/>
      <c r="E586" s="1"/>
      <c r="F586" s="1"/>
      <c r="G586" s="1"/>
    </row>
    <row r="587" spans="1:7" ht="12.75">
      <c r="A587" s="69"/>
      <c r="B587" s="69"/>
      <c r="C587" s="69"/>
      <c r="D587" s="51"/>
      <c r="E587" s="51"/>
      <c r="F587" s="51"/>
      <c r="G587" s="51"/>
    </row>
    <row r="588" spans="4:7" ht="12.75">
      <c r="D588" s="1"/>
      <c r="E588" s="48"/>
      <c r="F588" s="48"/>
      <c r="G588" s="48"/>
    </row>
    <row r="589" spans="4:7" ht="12.75">
      <c r="D589" s="1"/>
      <c r="E589" s="48"/>
      <c r="F589" s="48"/>
      <c r="G589" s="48"/>
    </row>
    <row r="590" spans="4:7" ht="12.75">
      <c r="D590" s="1"/>
      <c r="E590" s="48"/>
      <c r="F590" s="48"/>
      <c r="G590" s="48"/>
    </row>
    <row r="591" spans="4:7" ht="12.75">
      <c r="D591" s="1"/>
      <c r="E591" s="48"/>
      <c r="F591" s="48"/>
      <c r="G591" s="48"/>
    </row>
    <row r="592" spans="4:7" ht="12.75">
      <c r="D592" s="1"/>
      <c r="E592" s="48"/>
      <c r="F592" s="48"/>
      <c r="G592" s="48"/>
    </row>
    <row r="593" spans="4:7" ht="12.75">
      <c r="D593" s="1"/>
      <c r="E593" s="48"/>
      <c r="F593" s="48"/>
      <c r="G593" s="48"/>
    </row>
    <row r="594" spans="4:7" ht="12.75">
      <c r="D594" s="1"/>
      <c r="E594" s="48"/>
      <c r="F594" s="48"/>
      <c r="G594" s="48"/>
    </row>
    <row r="595" spans="4:7" ht="12.75">
      <c r="D595" s="1"/>
      <c r="E595" s="48"/>
      <c r="F595" s="48"/>
      <c r="G595" s="48"/>
    </row>
    <row r="596" spans="4:7" ht="12.75">
      <c r="D596" s="1"/>
      <c r="E596" s="48"/>
      <c r="F596" s="48"/>
      <c r="G596" s="48"/>
    </row>
    <row r="597" spans="4:7" ht="12.75">
      <c r="D597" s="1"/>
      <c r="E597" s="48"/>
      <c r="F597" s="48"/>
      <c r="G597" s="48"/>
    </row>
    <row r="598" spans="4:7" ht="12.75">
      <c r="D598" s="1"/>
      <c r="E598" s="48"/>
      <c r="F598" s="48"/>
      <c r="G598" s="48"/>
    </row>
    <row r="599" spans="4:7" ht="12.75">
      <c r="D599" s="1"/>
      <c r="E599" s="48"/>
      <c r="F599" s="48"/>
      <c r="G599" s="48"/>
    </row>
    <row r="600" spans="4:7" ht="12.75">
      <c r="D600" s="1"/>
      <c r="E600" s="48"/>
      <c r="F600" s="48"/>
      <c r="G600" s="48"/>
    </row>
    <row r="601" spans="4:7" ht="12.75">
      <c r="D601" s="1"/>
      <c r="E601" s="48"/>
      <c r="F601" s="48"/>
      <c r="G601" s="48"/>
    </row>
    <row r="602" spans="4:7" ht="12.75">
      <c r="D602" s="1"/>
      <c r="E602" s="48"/>
      <c r="F602" s="48"/>
      <c r="G602" s="48"/>
    </row>
    <row r="603" spans="4:7" ht="12.75">
      <c r="D603" s="1"/>
      <c r="E603" s="48"/>
      <c r="F603" s="48"/>
      <c r="G603" s="48"/>
    </row>
    <row r="604" spans="4:7" ht="12.75">
      <c r="D604" s="1"/>
      <c r="E604" s="48"/>
      <c r="F604" s="48"/>
      <c r="G604" s="48"/>
    </row>
    <row r="605" spans="4:7" ht="12.75">
      <c r="D605" s="1"/>
      <c r="E605" s="48"/>
      <c r="F605" s="48"/>
      <c r="G605" s="48"/>
    </row>
    <row r="606" spans="4:7" ht="12.75">
      <c r="D606" s="1"/>
      <c r="E606" s="48"/>
      <c r="F606" s="48"/>
      <c r="G606" s="48"/>
    </row>
    <row r="607" spans="4:7" ht="12.75">
      <c r="D607" s="1"/>
      <c r="E607" s="48"/>
      <c r="F607" s="48"/>
      <c r="G607" s="48"/>
    </row>
    <row r="608" spans="4:7" ht="12.75">
      <c r="D608" s="1"/>
      <c r="E608" s="48"/>
      <c r="F608" s="48"/>
      <c r="G608" s="48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62"/>
      <c r="G612" s="1"/>
    </row>
    <row r="613" spans="4:7" ht="12.75">
      <c r="D613" s="1"/>
      <c r="E613" s="1"/>
      <c r="F613" s="1"/>
      <c r="G613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27"/>
      <c r="E628" s="1"/>
      <c r="F628" s="1"/>
      <c r="G628" s="27"/>
    </row>
    <row r="629" spans="4:7" ht="12.75">
      <c r="D629" s="27"/>
      <c r="E629" s="1"/>
      <c r="F629" s="1"/>
      <c r="G629" s="1"/>
    </row>
    <row r="630" spans="4:7" ht="12.75">
      <c r="D630" s="1"/>
      <c r="E630" s="1"/>
      <c r="F630" s="1"/>
      <c r="G630" s="1"/>
    </row>
    <row r="631" spans="1:7" ht="12.75">
      <c r="A631" s="69"/>
      <c r="B631" s="69"/>
      <c r="C631" s="69"/>
      <c r="D631" s="51"/>
      <c r="E631" s="51"/>
      <c r="F631" s="51"/>
      <c r="G631" s="51"/>
    </row>
    <row r="632" spans="4:7" ht="12.75">
      <c r="D632" s="1"/>
      <c r="E632" s="48"/>
      <c r="F632" s="48"/>
      <c r="G632" s="48"/>
    </row>
    <row r="633" spans="4:7" ht="12.75">
      <c r="D633" s="1"/>
      <c r="E633" s="48"/>
      <c r="F633" s="48"/>
      <c r="G633" s="48"/>
    </row>
    <row r="634" spans="4:7" ht="12.75">
      <c r="D634" s="1"/>
      <c r="E634" s="48"/>
      <c r="F634" s="48"/>
      <c r="G634" s="48"/>
    </row>
    <row r="635" spans="4:7" ht="12.75">
      <c r="D635" s="1"/>
      <c r="E635" s="48"/>
      <c r="F635" s="48"/>
      <c r="G635" s="48"/>
    </row>
    <row r="636" spans="4:7" ht="12.75">
      <c r="D636" s="1"/>
      <c r="E636" s="48"/>
      <c r="F636" s="48"/>
      <c r="G636" s="48"/>
    </row>
    <row r="637" spans="4:7" ht="12.75">
      <c r="D637" s="1"/>
      <c r="E637" s="48"/>
      <c r="F637" s="48"/>
      <c r="G637" s="48"/>
    </row>
    <row r="638" spans="4:7" ht="12.75">
      <c r="D638" s="1"/>
      <c r="E638" s="48"/>
      <c r="F638" s="48"/>
      <c r="G638" s="48"/>
    </row>
    <row r="639" spans="4:7" ht="12.75">
      <c r="D639" s="1"/>
      <c r="E639" s="48"/>
      <c r="F639" s="48"/>
      <c r="G639" s="48"/>
    </row>
    <row r="640" spans="4:7" ht="12.75">
      <c r="D640" s="1"/>
      <c r="E640" s="48"/>
      <c r="F640" s="48"/>
      <c r="G640" s="48"/>
    </row>
    <row r="641" spans="4:7" ht="12.75">
      <c r="D641" s="1"/>
      <c r="E641" s="48"/>
      <c r="F641" s="48"/>
      <c r="G641" s="48"/>
    </row>
    <row r="642" spans="4:7" ht="12.75">
      <c r="D642" s="1"/>
      <c r="E642" s="48"/>
      <c r="F642" s="48"/>
      <c r="G642" s="48"/>
    </row>
    <row r="643" spans="4:7" ht="12.75">
      <c r="D643" s="1"/>
      <c r="E643" s="48"/>
      <c r="F643" s="48"/>
      <c r="G643" s="48"/>
    </row>
    <row r="644" spans="4:7" ht="12.75">
      <c r="D644" s="1"/>
      <c r="E644" s="48"/>
      <c r="F644" s="48"/>
      <c r="G644" s="48"/>
    </row>
    <row r="645" spans="4:7" ht="12.75">
      <c r="D645" s="1"/>
      <c r="E645" s="48"/>
      <c r="F645" s="48"/>
      <c r="G645" s="48"/>
    </row>
    <row r="646" spans="4:7" ht="12.75">
      <c r="D646" s="1"/>
      <c r="E646" s="48"/>
      <c r="F646" s="48"/>
      <c r="G646" s="48"/>
    </row>
    <row r="647" spans="4:7" ht="12.75">
      <c r="D647" s="1"/>
      <c r="E647" s="48"/>
      <c r="F647" s="48"/>
      <c r="G647" s="48"/>
    </row>
    <row r="648" spans="4:7" ht="12.75">
      <c r="D648" s="1"/>
      <c r="E648" s="48"/>
      <c r="F648" s="48"/>
      <c r="G648" s="48"/>
    </row>
    <row r="649" spans="4:7" ht="12.75">
      <c r="D649" s="1"/>
      <c r="E649" s="48"/>
      <c r="F649" s="48"/>
      <c r="G649" s="48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62"/>
      <c r="G653" s="1"/>
    </row>
    <row r="654" spans="4:7" ht="12.75">
      <c r="D654" s="1"/>
      <c r="E654" s="1"/>
      <c r="F654" s="1"/>
      <c r="G654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27"/>
      <c r="E670" s="1"/>
      <c r="F670" s="1"/>
      <c r="G670" s="27"/>
    </row>
    <row r="671" spans="4:7" ht="12.75">
      <c r="D671" s="27"/>
      <c r="E671" s="1"/>
      <c r="F671" s="1"/>
      <c r="G671" s="1"/>
    </row>
    <row r="672" spans="4:7" ht="12.75">
      <c r="D672" s="1"/>
      <c r="E672" s="1"/>
      <c r="F672" s="1"/>
      <c r="G672" s="1"/>
    </row>
    <row r="673" spans="1:7" ht="12.75">
      <c r="A673" s="69"/>
      <c r="B673" s="69"/>
      <c r="C673" s="69"/>
      <c r="D673" s="51"/>
      <c r="E673" s="51"/>
      <c r="F673" s="51"/>
      <c r="G673" s="51"/>
    </row>
    <row r="674" spans="4:7" ht="12.75">
      <c r="D674" s="1"/>
      <c r="E674" s="48"/>
      <c r="F674" s="48"/>
      <c r="G674" s="48"/>
    </row>
    <row r="675" spans="4:7" ht="12.75">
      <c r="D675" s="1"/>
      <c r="E675" s="48"/>
      <c r="F675" s="48"/>
      <c r="G675" s="48"/>
    </row>
    <row r="676" spans="4:7" ht="12.75">
      <c r="D676" s="1"/>
      <c r="E676" s="48"/>
      <c r="F676" s="48"/>
      <c r="G676" s="48"/>
    </row>
    <row r="677" spans="4:7" ht="12.75">
      <c r="D677" s="1"/>
      <c r="E677" s="48"/>
      <c r="F677" s="48"/>
      <c r="G677" s="48"/>
    </row>
    <row r="678" spans="4:7" ht="12.75">
      <c r="D678" s="1"/>
      <c r="E678" s="48"/>
      <c r="F678" s="48"/>
      <c r="G678" s="48"/>
    </row>
    <row r="679" spans="4:7" ht="12.75">
      <c r="D679" s="1"/>
      <c r="E679" s="48"/>
      <c r="F679" s="48"/>
      <c r="G679" s="48"/>
    </row>
    <row r="680" spans="4:7" ht="12.75">
      <c r="D680" s="1"/>
      <c r="E680" s="48"/>
      <c r="F680" s="48"/>
      <c r="G680" s="48"/>
    </row>
    <row r="681" spans="4:7" ht="12.75">
      <c r="D681" s="1"/>
      <c r="E681" s="48"/>
      <c r="F681" s="48"/>
      <c r="G681" s="48"/>
    </row>
    <row r="682" spans="4:7" ht="12.75">
      <c r="D682" s="1"/>
      <c r="E682" s="48"/>
      <c r="F682" s="48"/>
      <c r="G682" s="48"/>
    </row>
    <row r="683" spans="4:7" ht="12.75">
      <c r="D683" s="1"/>
      <c r="E683" s="48"/>
      <c r="F683" s="48"/>
      <c r="G683" s="48"/>
    </row>
    <row r="684" spans="4:7" ht="12.75">
      <c r="D684" s="1"/>
      <c r="E684" s="48"/>
      <c r="F684" s="48"/>
      <c r="G684" s="48"/>
    </row>
    <row r="685" spans="4:7" ht="12.75">
      <c r="D685" s="1"/>
      <c r="E685" s="48"/>
      <c r="F685" s="48"/>
      <c r="G685" s="48"/>
    </row>
    <row r="686" spans="4:7" ht="12.75">
      <c r="D686" s="1"/>
      <c r="E686" s="48"/>
      <c r="F686" s="48"/>
      <c r="G686" s="48"/>
    </row>
    <row r="687" spans="4:7" ht="12.75">
      <c r="D687" s="1"/>
      <c r="E687" s="48"/>
      <c r="F687" s="48"/>
      <c r="G687" s="48"/>
    </row>
    <row r="688" spans="4:7" ht="12.75">
      <c r="D688" s="1"/>
      <c r="E688" s="48"/>
      <c r="F688" s="48"/>
      <c r="G688" s="48"/>
    </row>
    <row r="689" spans="4:7" ht="12.75">
      <c r="D689" s="1"/>
      <c r="E689" s="48"/>
      <c r="F689" s="48"/>
      <c r="G689" s="48"/>
    </row>
    <row r="690" spans="4:7" ht="12.75">
      <c r="D690" s="1"/>
      <c r="E690" s="48"/>
      <c r="F690" s="48"/>
      <c r="G690" s="48"/>
    </row>
    <row r="691" spans="4:7" ht="12.75">
      <c r="D691" s="1"/>
      <c r="E691" s="48"/>
      <c r="F691" s="48"/>
      <c r="G691" s="48"/>
    </row>
    <row r="692" spans="4:7" ht="12.75">
      <c r="D692" s="1"/>
      <c r="E692" s="48"/>
      <c r="F692" s="48"/>
      <c r="G692" s="48"/>
    </row>
    <row r="693" spans="4:7" ht="12.75">
      <c r="D693" s="1"/>
      <c r="E693" s="1"/>
      <c r="F693" s="1"/>
      <c r="G693" s="1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1"/>
      <c r="E696" s="1"/>
      <c r="F696" s="62"/>
      <c r="G696" s="1"/>
    </row>
    <row r="697" spans="4:7" ht="12.75">
      <c r="D697" s="1"/>
      <c r="E697" s="1"/>
      <c r="F697" s="1"/>
      <c r="G697" s="1"/>
    </row>
    <row r="699" spans="4:7" ht="12.75">
      <c r="D699" s="1"/>
      <c r="E699" s="1"/>
      <c r="F699" s="1"/>
      <c r="G699" s="1"/>
    </row>
    <row r="700" spans="4:7" ht="12.75">
      <c r="D700" s="1"/>
      <c r="E700" s="1"/>
      <c r="F700" s="1"/>
      <c r="G700" s="1"/>
    </row>
    <row r="701" spans="4:7" ht="12.75">
      <c r="D701" s="1"/>
      <c r="E701" s="1"/>
      <c r="F701" s="1"/>
      <c r="G701" s="1"/>
    </row>
    <row r="702" spans="4:7" ht="12.75">
      <c r="D702" s="1"/>
      <c r="E702" s="1"/>
      <c r="F702" s="1"/>
      <c r="G702" s="1"/>
    </row>
    <row r="703" spans="4:7" ht="12.75">
      <c r="D703" s="1"/>
      <c r="E703" s="1"/>
      <c r="F703" s="1"/>
      <c r="G703" s="1"/>
    </row>
    <row r="704" spans="4:7" ht="12.75">
      <c r="D704" s="1"/>
      <c r="E704" s="1"/>
      <c r="F704" s="1"/>
      <c r="G704" s="1"/>
    </row>
    <row r="705" spans="4:7" ht="12.75">
      <c r="D705" s="1"/>
      <c r="E705" s="1"/>
      <c r="F705" s="1"/>
      <c r="G705" s="1"/>
    </row>
    <row r="706" spans="4:7" ht="12.75">
      <c r="D706" s="1"/>
      <c r="E706" s="1"/>
      <c r="F706" s="1"/>
      <c r="G706" s="1"/>
    </row>
    <row r="707" spans="4:7" ht="12.75">
      <c r="D707" s="1"/>
      <c r="E707" s="1"/>
      <c r="F707" s="1"/>
      <c r="G707" s="1"/>
    </row>
    <row r="708" spans="1:7" ht="12.75">
      <c r="A708" s="69"/>
      <c r="B708" s="69"/>
      <c r="C708" s="69"/>
      <c r="D708" s="51"/>
      <c r="E708" s="1"/>
      <c r="F708" s="1"/>
      <c r="G708" s="1"/>
    </row>
    <row r="709" spans="4:7" ht="12.75">
      <c r="D709" s="1"/>
      <c r="E709" s="1"/>
      <c r="F709" s="1"/>
      <c r="G709" s="1"/>
    </row>
    <row r="710" spans="4:7" ht="12.75">
      <c r="D710" s="1"/>
      <c r="E710" s="1"/>
      <c r="F710" s="1"/>
      <c r="G710" s="1"/>
    </row>
    <row r="711" spans="4:7" ht="12.75">
      <c r="D711" s="27"/>
      <c r="E711" s="1"/>
      <c r="F711" s="1"/>
      <c r="G711" s="27"/>
    </row>
    <row r="712" spans="4:7" ht="12.75">
      <c r="D712" s="27"/>
      <c r="E712" s="1"/>
      <c r="F712" s="1"/>
      <c r="G712" s="1"/>
    </row>
    <row r="713" spans="4:7" ht="12.75">
      <c r="D713" s="1"/>
      <c r="E713" s="1"/>
      <c r="F713" s="1"/>
      <c r="G713" s="1"/>
    </row>
    <row r="714" spans="1:7" ht="12.75">
      <c r="A714" s="69"/>
      <c r="B714" s="69"/>
      <c r="C714" s="69"/>
      <c r="D714" s="51"/>
      <c r="E714" s="51"/>
      <c r="F714" s="51"/>
      <c r="G714" s="51"/>
    </row>
    <row r="715" spans="4:7" ht="12.75">
      <c r="D715" s="1"/>
      <c r="E715" s="48"/>
      <c r="F715" s="48"/>
      <c r="G715" s="48"/>
    </row>
    <row r="716" spans="4:7" ht="12.75">
      <c r="D716" s="1"/>
      <c r="E716" s="48"/>
      <c r="F716" s="48"/>
      <c r="G716" s="48"/>
    </row>
    <row r="717" spans="4:7" ht="12.75">
      <c r="D717" s="1"/>
      <c r="E717" s="48"/>
      <c r="F717" s="48"/>
      <c r="G717" s="48"/>
    </row>
    <row r="718" spans="4:7" ht="12.75">
      <c r="D718" s="1"/>
      <c r="E718" s="48"/>
      <c r="F718" s="48"/>
      <c r="G718" s="48"/>
    </row>
    <row r="719" spans="4:7" ht="12.75">
      <c r="D719" s="1"/>
      <c r="E719" s="48"/>
      <c r="F719" s="48"/>
      <c r="G719" s="48"/>
    </row>
    <row r="720" spans="4:7" ht="12.75">
      <c r="D720" s="1"/>
      <c r="E720" s="48"/>
      <c r="F720" s="48"/>
      <c r="G720" s="48"/>
    </row>
    <row r="721" spans="4:7" ht="12.75">
      <c r="D721" s="1"/>
      <c r="E721" s="48"/>
      <c r="F721" s="48"/>
      <c r="G721" s="48"/>
    </row>
    <row r="722" spans="4:7" ht="12.75">
      <c r="D722" s="1"/>
      <c r="E722" s="48"/>
      <c r="F722" s="48"/>
      <c r="G722" s="48"/>
    </row>
    <row r="723" spans="4:7" ht="12.75">
      <c r="D723" s="1"/>
      <c r="E723" s="48"/>
      <c r="F723" s="48"/>
      <c r="G723" s="48"/>
    </row>
    <row r="724" spans="4:7" ht="12.75">
      <c r="D724" s="1"/>
      <c r="E724" s="48"/>
      <c r="F724" s="48"/>
      <c r="G724" s="48"/>
    </row>
    <row r="725" spans="4:7" ht="12.75">
      <c r="D725" s="1"/>
      <c r="E725" s="48"/>
      <c r="F725" s="48"/>
      <c r="G725" s="48"/>
    </row>
    <row r="726" spans="4:7" ht="12.75">
      <c r="D726" s="1"/>
      <c r="E726" s="48"/>
      <c r="F726" s="48"/>
      <c r="G726" s="48"/>
    </row>
    <row r="727" spans="4:7" ht="12.75">
      <c r="D727" s="1"/>
      <c r="E727" s="48"/>
      <c r="F727" s="48"/>
      <c r="G727" s="48"/>
    </row>
    <row r="728" spans="4:7" ht="12.75">
      <c r="D728" s="1"/>
      <c r="E728" s="48"/>
      <c r="F728" s="48"/>
      <c r="G728" s="48"/>
    </row>
    <row r="729" spans="4:7" ht="12.75">
      <c r="D729" s="1"/>
      <c r="E729" s="48"/>
      <c r="F729" s="48"/>
      <c r="G729" s="48"/>
    </row>
    <row r="730" spans="4:7" ht="12.75">
      <c r="D730" s="1"/>
      <c r="E730" s="48"/>
      <c r="F730" s="48"/>
      <c r="G730" s="48"/>
    </row>
    <row r="731" spans="4:7" ht="12.75">
      <c r="D731" s="1"/>
      <c r="E731" s="48"/>
      <c r="F731" s="48"/>
      <c r="G731" s="48"/>
    </row>
    <row r="732" spans="4:7" ht="12.75">
      <c r="D732" s="1"/>
      <c r="E732" s="48"/>
      <c r="F732" s="48"/>
      <c r="G732" s="48"/>
    </row>
    <row r="733" spans="4:7" ht="12.75">
      <c r="D733" s="1"/>
      <c r="E733" s="48"/>
      <c r="F733" s="48"/>
      <c r="G733" s="48"/>
    </row>
    <row r="734" spans="4:7" ht="12.75">
      <c r="D734" s="1"/>
      <c r="E734" s="48"/>
      <c r="F734" s="48"/>
      <c r="G734" s="48"/>
    </row>
    <row r="735" spans="4:7" ht="12.75">
      <c r="D735" s="1"/>
      <c r="E735" s="1"/>
      <c r="F735" s="1"/>
      <c r="G735" s="1"/>
    </row>
    <row r="736" spans="4:7" ht="12.75">
      <c r="D736" s="1"/>
      <c r="E736" s="1"/>
      <c r="F736" s="1"/>
      <c r="G736" s="1"/>
    </row>
    <row r="737" spans="4:7" ht="12.75">
      <c r="D737" s="1"/>
      <c r="E737" s="1"/>
      <c r="F737" s="1"/>
      <c r="G737" s="1"/>
    </row>
    <row r="738" spans="4:7" ht="12.75">
      <c r="D738" s="1"/>
      <c r="E738" s="1"/>
      <c r="F738" s="62"/>
      <c r="G738" s="1"/>
    </row>
    <row r="739" spans="4:7" ht="12.75">
      <c r="D739" s="1"/>
      <c r="E739" s="1"/>
      <c r="F739" s="1"/>
      <c r="G739" s="1"/>
    </row>
    <row r="741" spans="4:7" ht="12.75">
      <c r="D741" s="1"/>
      <c r="E741" s="1"/>
      <c r="F741" s="1"/>
      <c r="G741" s="1"/>
    </row>
    <row r="742" spans="4:7" ht="12.75">
      <c r="D742" s="1"/>
      <c r="E742" s="1"/>
      <c r="F742" s="1"/>
      <c r="G742" s="1"/>
    </row>
    <row r="743" spans="4:7" ht="12.75">
      <c r="D743" s="1"/>
      <c r="E743" s="1"/>
      <c r="F743" s="1"/>
      <c r="G743" s="1"/>
    </row>
    <row r="744" spans="4:7" ht="12.75">
      <c r="D744" s="1"/>
      <c r="E744" s="1"/>
      <c r="F744" s="1"/>
      <c r="G744" s="1"/>
    </row>
    <row r="745" spans="4:7" ht="12.75">
      <c r="D745" s="1"/>
      <c r="E745" s="1"/>
      <c r="F745" s="1"/>
      <c r="G745" s="1"/>
    </row>
    <row r="746" spans="4:7" ht="12.75">
      <c r="D746" s="1"/>
      <c r="E746" s="1"/>
      <c r="F746" s="1"/>
      <c r="G746" s="1"/>
    </row>
    <row r="747" spans="4:7" ht="12.75">
      <c r="D747" s="1"/>
      <c r="E747" s="1"/>
      <c r="F747" s="1"/>
      <c r="G747" s="1"/>
    </row>
    <row r="748" spans="4:7" ht="12.75">
      <c r="D748" s="1"/>
      <c r="E748" s="1"/>
      <c r="F748" s="1"/>
      <c r="G748" s="1"/>
    </row>
    <row r="749" spans="4:7" ht="12.75">
      <c r="D749" s="1"/>
      <c r="E749" s="1"/>
      <c r="F749" s="1"/>
      <c r="G749" s="1"/>
    </row>
    <row r="750" spans="1:7" ht="12.75">
      <c r="A750" s="69"/>
      <c r="B750" s="69"/>
      <c r="C750" s="69"/>
      <c r="D750" s="51"/>
      <c r="E750" s="1"/>
      <c r="F750" s="1"/>
      <c r="G750" s="1"/>
    </row>
    <row r="751" spans="4:7" ht="12.75">
      <c r="D751" s="1"/>
      <c r="E751" s="1"/>
      <c r="F751" s="1"/>
      <c r="G751" s="1"/>
    </row>
    <row r="752" spans="4:7" ht="12.75">
      <c r="D752" s="1"/>
      <c r="E752" s="1"/>
      <c r="F752" s="1"/>
      <c r="G752" s="1"/>
    </row>
    <row r="753" spans="4:7" ht="12.75">
      <c r="D753" s="27"/>
      <c r="E753" s="1"/>
      <c r="F753" s="1"/>
      <c r="G753" s="27"/>
    </row>
    <row r="754" spans="4:7" ht="12.75">
      <c r="D754" s="27"/>
      <c r="E754" s="1"/>
      <c r="F754" s="1"/>
      <c r="G754" s="1"/>
    </row>
    <row r="755" spans="4:7" ht="12.75">
      <c r="D755" s="1"/>
      <c r="E755" s="1"/>
      <c r="F755" s="1"/>
      <c r="G755" s="1"/>
    </row>
    <row r="756" spans="1:7" ht="12.75">
      <c r="A756" s="69"/>
      <c r="B756" s="69"/>
      <c r="C756" s="69"/>
      <c r="D756" s="51"/>
      <c r="E756" s="51"/>
      <c r="F756" s="51"/>
      <c r="G756" s="51"/>
    </row>
    <row r="757" spans="4:7" ht="12.75">
      <c r="D757" s="1"/>
      <c r="E757" s="48"/>
      <c r="F757" s="48"/>
      <c r="G757" s="48"/>
    </row>
    <row r="758" spans="4:7" ht="12.75">
      <c r="D758" s="1"/>
      <c r="E758" s="48"/>
      <c r="F758" s="48"/>
      <c r="G758" s="48"/>
    </row>
    <row r="759" spans="4:7" ht="12.75">
      <c r="D759" s="1"/>
      <c r="E759" s="48"/>
      <c r="F759" s="48"/>
      <c r="G759" s="48"/>
    </row>
    <row r="760" spans="4:7" ht="12.75">
      <c r="D760" s="1"/>
      <c r="E760" s="48"/>
      <c r="F760" s="48"/>
      <c r="G760" s="48"/>
    </row>
    <row r="761" spans="4:7" ht="12.75">
      <c r="D761" s="1"/>
      <c r="E761" s="48"/>
      <c r="F761" s="48"/>
      <c r="G761" s="48"/>
    </row>
    <row r="762" spans="4:7" ht="12.75">
      <c r="D762" s="1"/>
      <c r="E762" s="48"/>
      <c r="F762" s="48"/>
      <c r="G762" s="48"/>
    </row>
    <row r="763" spans="4:7" ht="12.75">
      <c r="D763" s="1"/>
      <c r="E763" s="48"/>
      <c r="F763" s="48"/>
      <c r="G763" s="48"/>
    </row>
    <row r="764" spans="4:7" ht="12.75">
      <c r="D764" s="1"/>
      <c r="E764" s="48"/>
      <c r="F764" s="48"/>
      <c r="G764" s="48"/>
    </row>
    <row r="765" spans="4:7" ht="12.75">
      <c r="D765" s="1"/>
      <c r="E765" s="48"/>
      <c r="F765" s="48"/>
      <c r="G765" s="48"/>
    </row>
    <row r="766" spans="4:7" ht="12.75">
      <c r="D766" s="1"/>
      <c r="E766" s="48"/>
      <c r="F766" s="48"/>
      <c r="G766" s="48"/>
    </row>
    <row r="767" spans="4:7" ht="12.75">
      <c r="D767" s="1"/>
      <c r="E767" s="48"/>
      <c r="F767" s="48"/>
      <c r="G767" s="48"/>
    </row>
    <row r="768" spans="4:7" ht="12.75">
      <c r="D768" s="1"/>
      <c r="E768" s="48"/>
      <c r="F768" s="48"/>
      <c r="G768" s="48"/>
    </row>
    <row r="769" spans="4:7" ht="12.75">
      <c r="D769" s="1"/>
      <c r="E769" s="48"/>
      <c r="F769" s="48"/>
      <c r="G769" s="48"/>
    </row>
    <row r="770" spans="4:7" ht="12.75">
      <c r="D770" s="1"/>
      <c r="E770" s="48"/>
      <c r="F770" s="48"/>
      <c r="G770" s="48"/>
    </row>
    <row r="771" spans="4:7" ht="12.75">
      <c r="D771" s="1"/>
      <c r="E771" s="48"/>
      <c r="F771" s="48"/>
      <c r="G771" s="48"/>
    </row>
    <row r="772" spans="4:7" ht="12.75">
      <c r="D772" s="1"/>
      <c r="E772" s="48"/>
      <c r="F772" s="48"/>
      <c r="G772" s="48"/>
    </row>
    <row r="773" spans="4:7" ht="12.75">
      <c r="D773" s="1"/>
      <c r="E773" s="48"/>
      <c r="F773" s="48"/>
      <c r="G773" s="48"/>
    </row>
    <row r="774" spans="4:7" ht="12.75">
      <c r="D774" s="1"/>
      <c r="E774" s="48"/>
      <c r="F774" s="48"/>
      <c r="G774" s="48"/>
    </row>
    <row r="775" spans="4:7" ht="12.75">
      <c r="D775" s="1"/>
      <c r="E775" s="1"/>
      <c r="F775" s="1"/>
      <c r="G775" s="1"/>
    </row>
    <row r="776" spans="4:7" ht="12.75">
      <c r="D776" s="1"/>
      <c r="E776" s="1"/>
      <c r="F776" s="1"/>
      <c r="G776" s="1"/>
    </row>
    <row r="777" spans="4:7" ht="12.75">
      <c r="D777" s="1"/>
      <c r="E777" s="1"/>
      <c r="F777" s="1"/>
      <c r="G777" s="1"/>
    </row>
    <row r="778" spans="4:7" ht="12.75">
      <c r="D778" s="1"/>
      <c r="E778" s="1"/>
      <c r="F778" s="62"/>
      <c r="G778" s="1"/>
    </row>
    <row r="779" spans="4:7" ht="12.75">
      <c r="D779" s="1"/>
      <c r="E779" s="1"/>
      <c r="F779" s="1"/>
      <c r="G779" s="1"/>
    </row>
    <row r="783" spans="4:7" ht="12.75">
      <c r="D783" s="1"/>
      <c r="E783" s="1"/>
      <c r="F783" s="1"/>
      <c r="G783" s="1"/>
    </row>
    <row r="784" spans="4:7" ht="12.75">
      <c r="D784" s="1"/>
      <c r="E784" s="1"/>
      <c r="F784" s="1"/>
      <c r="G784" s="1"/>
    </row>
    <row r="785" spans="4:7" ht="12.75">
      <c r="D785" s="1"/>
      <c r="E785" s="1"/>
      <c r="F785" s="1"/>
      <c r="G785" s="1"/>
    </row>
    <row r="786" spans="4:7" ht="12.75">
      <c r="D786" s="1"/>
      <c r="E786" s="1"/>
      <c r="F786" s="1"/>
      <c r="G786" s="1"/>
    </row>
    <row r="787" spans="4:7" ht="12.75">
      <c r="D787" s="1"/>
      <c r="E787" s="1"/>
      <c r="F787" s="1"/>
      <c r="G787" s="1"/>
    </row>
    <row r="788" spans="4:7" ht="12.75">
      <c r="D788" s="1"/>
      <c r="E788" s="1"/>
      <c r="F788" s="1"/>
      <c r="G788" s="1"/>
    </row>
    <row r="789" spans="4:7" ht="12.75">
      <c r="D789" s="1"/>
      <c r="E789" s="1"/>
      <c r="F789" s="1"/>
      <c r="G789" s="1"/>
    </row>
    <row r="790" spans="4:7" ht="12.75">
      <c r="D790" s="1"/>
      <c r="E790" s="1"/>
      <c r="F790" s="1"/>
      <c r="G790" s="1"/>
    </row>
    <row r="791" spans="4:7" ht="12.75">
      <c r="D791" s="1"/>
      <c r="E791" s="1"/>
      <c r="F791" s="1"/>
      <c r="G791" s="1"/>
    </row>
    <row r="792" spans="1:7" ht="12.75">
      <c r="A792" s="69"/>
      <c r="B792" s="69"/>
      <c r="C792" s="69"/>
      <c r="D792" s="51"/>
      <c r="E792" s="1"/>
      <c r="F792" s="1"/>
      <c r="G792" s="1"/>
    </row>
    <row r="793" spans="4:7" ht="12.75">
      <c r="D793" s="1"/>
      <c r="E793" s="1"/>
      <c r="F793" s="1"/>
      <c r="G793" s="1"/>
    </row>
    <row r="794" spans="4:7" ht="12.75">
      <c r="D794" s="1"/>
      <c r="E794" s="1"/>
      <c r="F794" s="1"/>
      <c r="G794" s="1"/>
    </row>
    <row r="795" spans="4:7" ht="12.75">
      <c r="D795" s="27"/>
      <c r="E795" s="1"/>
      <c r="F795" s="1"/>
      <c r="G795" s="27"/>
    </row>
    <row r="796" spans="4:7" ht="12.75">
      <c r="D796" s="27"/>
      <c r="E796" s="1"/>
      <c r="F796" s="1"/>
      <c r="G796" s="1"/>
    </row>
    <row r="797" spans="4:7" ht="12.75">
      <c r="D797" s="1"/>
      <c r="E797" s="1"/>
      <c r="F797" s="1"/>
      <c r="G797" s="1"/>
    </row>
    <row r="798" spans="1:7" ht="12.75">
      <c r="A798" s="69"/>
      <c r="B798" s="69"/>
      <c r="C798" s="69"/>
      <c r="D798" s="51"/>
      <c r="E798" s="51"/>
      <c r="F798" s="51"/>
      <c r="G798" s="51"/>
    </row>
    <row r="799" spans="4:7" ht="12.75">
      <c r="D799" s="1"/>
      <c r="E799" s="52"/>
      <c r="F799" s="52"/>
      <c r="G799" s="1"/>
    </row>
    <row r="800" spans="4:7" ht="12.75">
      <c r="D800" s="1"/>
      <c r="E800" s="48"/>
      <c r="F800" s="48"/>
      <c r="G800" s="48"/>
    </row>
    <row r="801" spans="4:7" ht="12.75">
      <c r="D801" s="1"/>
      <c r="E801" s="48"/>
      <c r="F801" s="48"/>
      <c r="G801" s="48"/>
    </row>
    <row r="802" spans="4:7" ht="12.75">
      <c r="D802" s="1"/>
      <c r="E802" s="48"/>
      <c r="F802" s="48"/>
      <c r="G802" s="48"/>
    </row>
    <row r="803" spans="4:7" ht="12.75">
      <c r="D803" s="1"/>
      <c r="E803" s="48"/>
      <c r="F803" s="48"/>
      <c r="G803" s="48"/>
    </row>
    <row r="804" spans="4:7" ht="12.75">
      <c r="D804" s="1"/>
      <c r="E804" s="48"/>
      <c r="F804" s="48"/>
      <c r="G804" s="48"/>
    </row>
    <row r="805" spans="4:7" ht="12.75">
      <c r="D805" s="1"/>
      <c r="E805" s="48"/>
      <c r="F805" s="48"/>
      <c r="G805" s="48"/>
    </row>
    <row r="806" spans="4:7" ht="12.75">
      <c r="D806" s="1"/>
      <c r="E806" s="48"/>
      <c r="F806" s="48"/>
      <c r="G806" s="48"/>
    </row>
    <row r="807" spans="4:7" ht="12.75">
      <c r="D807" s="1"/>
      <c r="E807" s="48"/>
      <c r="F807" s="48"/>
      <c r="G807" s="48"/>
    </row>
    <row r="808" spans="4:7" ht="12.75">
      <c r="D808" s="1"/>
      <c r="E808" s="48"/>
      <c r="F808" s="48"/>
      <c r="G808" s="48"/>
    </row>
    <row r="809" spans="4:7" ht="12.75">
      <c r="D809" s="1"/>
      <c r="E809" s="48"/>
      <c r="F809" s="48"/>
      <c r="G809" s="48"/>
    </row>
    <row r="810" spans="4:7" ht="12.75">
      <c r="D810" s="1"/>
      <c r="E810" s="48"/>
      <c r="F810" s="48"/>
      <c r="G810" s="48"/>
    </row>
    <row r="811" spans="4:7" ht="12.75">
      <c r="D811" s="1"/>
      <c r="E811" s="48"/>
      <c r="F811" s="48"/>
      <c r="G811" s="48"/>
    </row>
    <row r="812" spans="4:7" ht="12.75">
      <c r="D812" s="1"/>
      <c r="E812" s="48"/>
      <c r="F812" s="48"/>
      <c r="G812" s="48"/>
    </row>
    <row r="813" spans="4:7" ht="12.75">
      <c r="D813" s="1"/>
      <c r="E813" s="48"/>
      <c r="F813" s="48"/>
      <c r="G813" s="48"/>
    </row>
    <row r="814" spans="4:7" ht="12.75">
      <c r="D814" s="1"/>
      <c r="E814" s="48"/>
      <c r="F814" s="48"/>
      <c r="G814" s="48"/>
    </row>
    <row r="815" spans="4:7" ht="12.75">
      <c r="D815" s="1"/>
      <c r="E815" s="48"/>
      <c r="F815" s="48"/>
      <c r="G815" s="48"/>
    </row>
    <row r="816" spans="4:7" ht="12.75">
      <c r="D816" s="1"/>
      <c r="E816" s="48"/>
      <c r="F816" s="48"/>
      <c r="G816" s="48"/>
    </row>
    <row r="817" spans="4:7" ht="12.75">
      <c r="D817" s="1"/>
      <c r="E817" s="1"/>
      <c r="F817" s="1"/>
      <c r="G817" s="1"/>
    </row>
    <row r="818" spans="4:7" ht="12.75">
      <c r="D818" s="1"/>
      <c r="E818" s="1"/>
      <c r="F818" s="1"/>
      <c r="G818" s="1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62"/>
      <c r="G820" s="1"/>
    </row>
    <row r="821" spans="4:7" ht="12.75">
      <c r="D821" s="1"/>
      <c r="E821" s="1"/>
      <c r="F821" s="1"/>
      <c r="G821" s="1"/>
    </row>
  </sheetData>
  <mergeCells count="8">
    <mergeCell ref="C246:D247"/>
    <mergeCell ref="G246:G247"/>
    <mergeCell ref="C203:D204"/>
    <mergeCell ref="A12:C12"/>
    <mergeCell ref="F11:F12"/>
    <mergeCell ref="A9:C11"/>
    <mergeCell ref="A131:C131"/>
    <mergeCell ref="E11:E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Godziesze</cp:lastModifiedBy>
  <cp:lastPrinted>2009-03-12T07:45:24Z</cp:lastPrinted>
  <dcterms:created xsi:type="dcterms:W3CDTF">2000-02-26T11:26:24Z</dcterms:created>
  <dcterms:modified xsi:type="dcterms:W3CDTF">2009-03-12T07:45:28Z</dcterms:modified>
  <cp:category/>
  <cp:version/>
  <cp:contentType/>
  <cp:contentStatus/>
</cp:coreProperties>
</file>