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19200" windowHeight="15480" activeTab="1"/>
  </bookViews>
  <sheets>
    <sheet name="Zal_1_WPF" sheetId="1" r:id="rId1"/>
    <sheet name="Zal_2_Przedsiewziecia" sheetId="2" r:id="rId2"/>
  </sheets>
  <definedNames/>
  <calcPr fullCalcOnLoad="1"/>
</workbook>
</file>

<file path=xl/sharedStrings.xml><?xml version="1.0" encoding="utf-8"?>
<sst xmlns="http://schemas.openxmlformats.org/spreadsheetml/2006/main" count="84" uniqueCount="55">
  <si>
    <t>Lp.</t>
  </si>
  <si>
    <t>1.</t>
  </si>
  <si>
    <t>a</t>
  </si>
  <si>
    <t>b</t>
  </si>
  <si>
    <t>2.</t>
  </si>
  <si>
    <t>c</t>
  </si>
  <si>
    <t>Nazwa i cel</t>
  </si>
  <si>
    <t>jednostka odpowiedzialna lub koordynująca</t>
  </si>
  <si>
    <t>okres realizacji</t>
  </si>
  <si>
    <t>Limit zobowiązań</t>
  </si>
  <si>
    <t>od</t>
  </si>
  <si>
    <t>do</t>
  </si>
  <si>
    <t>Przedsięwzięcia ogółem</t>
  </si>
  <si>
    <t>- wydatki bieżące</t>
  </si>
  <si>
    <t>- wydatki majątkowe</t>
  </si>
  <si>
    <t>programy, projekty lub zadania (razem)</t>
  </si>
  <si>
    <t>programy, projekty lub zadania związane z programami realizowanymi z udziałem środków, o których mowa w art. 5 ust. 1 pkt 2 i 3 (razem)</t>
  </si>
  <si>
    <t>programy, projekty lub zadania związane z umowami partnerstwa publiczno-prywatnego (razem)</t>
  </si>
  <si>
    <t>programy, projekty lub zadania - inne niż wymienione w lit. a i b (razem)</t>
  </si>
  <si>
    <t>1)</t>
  </si>
  <si>
    <t>1. środki UE</t>
  </si>
  <si>
    <t>2)</t>
  </si>
  <si>
    <t>3)</t>
  </si>
  <si>
    <t>- wydatki majątkowe, w tym:</t>
  </si>
  <si>
    <t>- wydatki bieżące, w tym:</t>
  </si>
  <si>
    <t>2. środki Budżetu Państwa</t>
  </si>
  <si>
    <t>3. środki własne</t>
  </si>
  <si>
    <t>1. środki własne</t>
  </si>
  <si>
    <t>Urząd Gminy w Godzieszach Wielkich</t>
  </si>
  <si>
    <t>Zespół Szkolno-Przedszkolny w Stobnie Siódmym</t>
  </si>
  <si>
    <t>4)</t>
  </si>
  <si>
    <t>Gminny Ośrodek Pomocy Społecznej w Godzieszach Wielkich</t>
  </si>
  <si>
    <t>"Krok w przód" - Cel:Rozwijanie aktywnych form integracji społecznej i umozliwianie dostępu do nich osobom zagrożonym wykluczeniem społecznym oraz poprawa skuteczności funkcjonowania instytucji pomocy zpołcznej w regionie</t>
  </si>
  <si>
    <t xml:space="preserve">Uczenie się przez całe życie - Cel:Przyczynianie się rozwoju Wspólnoty jako społeczeństwa opartego na zaawansowanej wiedzy zgodnie z celami strategii lizbońskiej </t>
  </si>
  <si>
    <t xml:space="preserve">Rozbudowa sieci wodociągowej na terenie gminy Godziesze Wielkie -Cel: Poprawa infrastruktury wodociągowej </t>
  </si>
  <si>
    <t>zmiany</t>
  </si>
  <si>
    <t>zmiana</t>
  </si>
  <si>
    <t>% realizacji</t>
  </si>
  <si>
    <t>% real.        ogólem</t>
  </si>
  <si>
    <t>plan i realizacja w 2013 r. wydatków na przedsięwzięcia</t>
  </si>
  <si>
    <t>nakłady finansowe na 1.01.2013 r.</t>
  </si>
  <si>
    <t>łączne nakłady finansowe na 30.06.2013 r.</t>
  </si>
  <si>
    <t>plan na 1.01.2013 r.</t>
  </si>
  <si>
    <t>plan na 30.06.2013 r.</t>
  </si>
  <si>
    <t>wykonanie na 30.06.2013 r.</t>
  </si>
  <si>
    <t>umowy o partnerstwie publiczo-prywatnym</t>
  </si>
  <si>
    <t>Budowa sieci wodociągowej, kanalizacji sanitarnej i oczyszczalni ścieków w miejscowości  Godziesze Małe -   Etap I  "Budowa sieci kanalizacji sanitarnej i wodociągowej, Cel:Poprawa gospodarki wodno-ściekowej w gminie</t>
  </si>
  <si>
    <t>Budowa sieci wodociągowej, kanalizacji sanitarnej i oczyszczalni ścieków w miejscowości  Godziesze Małe -   Etap II  "Budowa oczyszczalni ścieków wodociągowej, Cel:Poprawa gospodarki wodno-ściekowej w gminie</t>
  </si>
  <si>
    <t>2. środki UE WRPO</t>
  </si>
  <si>
    <t>Budowa wodociągu Dz 110PE z hydrofornią w m-ści Wolica, gmina Godziesze Wielkie - Cel: poprawa infrastruktury</t>
  </si>
  <si>
    <t>Budowa  kanalizacji  w miejscowości Wolica: Cel: poprawa gospodarki ściekowej w gminie</t>
  </si>
  <si>
    <t>5)</t>
  </si>
  <si>
    <t>6)</t>
  </si>
  <si>
    <t>Remont pompowni wody w Godzieszach Wielkich - Cel poprawa infrastruktury wodociągowej w gminie</t>
  </si>
  <si>
    <t>Załacznik Nr 2 do Informacji o kształtowaniu się wieloletniej prognozy finansowej za I półrocze 2013 r. -przebieg realizacji przedsięwzięć, o których mowa w art.226 ust.3 ustawy z dnia 27 sierpnia 2009 r. o finansach publicznych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</si>
</sst>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0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Dashed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 style="thin"/>
      <right style="thin"/>
      <top/>
      <bottom/>
    </border>
    <border>
      <left style="thin"/>
      <right/>
      <top style="mediumDashed"/>
      <bottom style="thin"/>
    </border>
    <border>
      <left/>
      <right/>
      <top style="mediumDashed"/>
      <bottom style="thin"/>
    </border>
    <border>
      <left/>
      <right style="thin"/>
      <top style="mediumDashed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41" fillId="2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165" fontId="2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vertical="center"/>
      <protection/>
    </xf>
    <xf numFmtId="165" fontId="3" fillId="0" borderId="10" xfId="56" applyNumberFormat="1" applyFont="1" applyBorder="1" applyAlignment="1">
      <alignment vertical="center"/>
      <protection/>
    </xf>
    <xf numFmtId="0" fontId="7" fillId="0" borderId="0" xfId="0" applyFont="1" applyAlignment="1">
      <alignment/>
    </xf>
    <xf numFmtId="0" fontId="2" fillId="0" borderId="10" xfId="56" applyFont="1" applyBorder="1" applyAlignment="1">
      <alignment horizontal="right" vertical="center"/>
      <protection/>
    </xf>
    <xf numFmtId="0" fontId="2" fillId="0" borderId="11" xfId="56" applyFont="1" applyBorder="1" applyAlignment="1">
      <alignment vertical="center" wrapText="1"/>
      <protection/>
    </xf>
    <xf numFmtId="0" fontId="2" fillId="0" borderId="10" xfId="56" applyFont="1" applyBorder="1" applyAlignment="1" quotePrefix="1">
      <alignment horizontal="right" vertical="center"/>
      <protection/>
    </xf>
    <xf numFmtId="0" fontId="2" fillId="0" borderId="11" xfId="56" applyFont="1" applyBorder="1" applyAlignment="1" quotePrefix="1">
      <alignment vertical="center" wrapText="1"/>
      <protection/>
    </xf>
    <xf numFmtId="0" fontId="2" fillId="0" borderId="12" xfId="56" applyFont="1" applyBorder="1" applyAlignment="1" quotePrefix="1">
      <alignment vertical="center" wrapText="1"/>
      <protection/>
    </xf>
    <xf numFmtId="0" fontId="2" fillId="0" borderId="13" xfId="56" applyFont="1" applyBorder="1" applyAlignment="1" quotePrefix="1">
      <alignment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 quotePrefix="1">
      <alignment horizontal="left" vertical="center" wrapText="1"/>
      <protection/>
    </xf>
    <xf numFmtId="0" fontId="3" fillId="0" borderId="14" xfId="56" applyFont="1" applyBorder="1" applyAlignment="1">
      <alignment vertical="center"/>
      <protection/>
    </xf>
    <xf numFmtId="165" fontId="3" fillId="0" borderId="14" xfId="56" applyNumberFormat="1" applyFont="1" applyBorder="1" applyAlignment="1">
      <alignment vertical="center"/>
      <protection/>
    </xf>
    <xf numFmtId="0" fontId="3" fillId="0" borderId="15" xfId="56" applyFont="1" applyBorder="1" applyAlignment="1">
      <alignment vertical="center"/>
      <protection/>
    </xf>
    <xf numFmtId="165" fontId="3" fillId="0" borderId="15" xfId="56" applyNumberFormat="1" applyFont="1" applyBorder="1" applyAlignment="1">
      <alignment vertical="center"/>
      <protection/>
    </xf>
    <xf numFmtId="0" fontId="7" fillId="0" borderId="16" xfId="0" applyFont="1" applyBorder="1" applyAlignment="1">
      <alignment/>
    </xf>
    <xf numFmtId="0" fontId="2" fillId="0" borderId="10" xfId="56" applyFont="1" applyBorder="1" applyAlignment="1">
      <alignment vertical="center"/>
      <protection/>
    </xf>
    <xf numFmtId="10" fontId="3" fillId="0" borderId="10" xfId="56" applyNumberFormat="1" applyFont="1" applyBorder="1" applyAlignment="1">
      <alignment vertical="center"/>
      <protection/>
    </xf>
    <xf numFmtId="0" fontId="3" fillId="0" borderId="10" xfId="56" applyFont="1" applyBorder="1" applyAlignment="1">
      <alignment horizontal="center" vertical="center" wrapText="1"/>
      <protection/>
    </xf>
    <xf numFmtId="165" fontId="2" fillId="33" borderId="10" xfId="56" applyNumberFormat="1" applyFont="1" applyFill="1" applyBorder="1" applyAlignment="1">
      <alignment vertical="center"/>
      <protection/>
    </xf>
    <xf numFmtId="49" fontId="3" fillId="33" borderId="10" xfId="56" applyNumberFormat="1" applyFont="1" applyFill="1" applyBorder="1" applyAlignment="1">
      <alignment horizontal="center" vertical="center"/>
      <protection/>
    </xf>
    <xf numFmtId="49" fontId="3" fillId="33" borderId="10" xfId="56" applyNumberFormat="1" applyFont="1" applyFill="1" applyBorder="1" applyAlignment="1">
      <alignment horizontal="right" vertical="center"/>
      <protection/>
    </xf>
    <xf numFmtId="0" fontId="7" fillId="33" borderId="0" xfId="0" applyFont="1" applyFill="1" applyAlignment="1">
      <alignment horizontal="center"/>
    </xf>
    <xf numFmtId="10" fontId="3" fillId="33" borderId="10" xfId="56" applyNumberFormat="1" applyFont="1" applyFill="1" applyBorder="1" applyAlignment="1">
      <alignment vertical="center"/>
      <protection/>
    </xf>
    <xf numFmtId="0" fontId="9" fillId="0" borderId="0" xfId="0" applyFont="1" applyAlignment="1">
      <alignment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0" borderId="10" xfId="56" applyFont="1" applyBorder="1" applyAlignment="1">
      <alignment vertical="center"/>
      <protection/>
    </xf>
    <xf numFmtId="165" fontId="8" fillId="0" borderId="10" xfId="56" applyNumberFormat="1" applyFont="1" applyBorder="1" applyAlignment="1">
      <alignment horizontal="center" vertical="center" wrapText="1"/>
      <protection/>
    </xf>
    <xf numFmtId="0" fontId="10" fillId="0" borderId="10" xfId="56" applyFont="1" applyBorder="1" applyAlignment="1">
      <alignment vertical="center"/>
      <protection/>
    </xf>
    <xf numFmtId="165" fontId="10" fillId="0" borderId="10" xfId="56" applyNumberFormat="1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vertical="center"/>
      <protection/>
    </xf>
    <xf numFmtId="0" fontId="10" fillId="33" borderId="10" xfId="0" applyFont="1" applyFill="1" applyBorder="1" applyAlignment="1">
      <alignment vertical="center" wrapText="1"/>
    </xf>
    <xf numFmtId="0" fontId="10" fillId="0" borderId="10" xfId="56" applyFont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 wrapText="1"/>
      <protection/>
    </xf>
    <xf numFmtId="0" fontId="10" fillId="33" borderId="10" xfId="56" applyFont="1" applyFill="1" applyBorder="1" applyAlignment="1">
      <alignment horizontal="center" vertical="center"/>
      <protection/>
    </xf>
    <xf numFmtId="165" fontId="10" fillId="33" borderId="10" xfId="56" applyNumberFormat="1" applyFont="1" applyFill="1" applyBorder="1" applyAlignment="1">
      <alignment horizontal="center" vertical="center"/>
      <protection/>
    </xf>
    <xf numFmtId="0" fontId="10" fillId="0" borderId="10" xfId="56" applyFont="1" applyBorder="1" applyAlignment="1" quotePrefix="1">
      <alignment vertical="center" wrapText="1"/>
      <protection/>
    </xf>
    <xf numFmtId="0" fontId="10" fillId="0" borderId="10" xfId="56" applyFont="1" applyBorder="1" applyAlignment="1">
      <alignment horizontal="center" vertical="center"/>
      <protection/>
    </xf>
    <xf numFmtId="0" fontId="10" fillId="0" borderId="10" xfId="56" applyFont="1" applyBorder="1" applyAlignment="1">
      <alignment vertical="center" wrapText="1"/>
      <protection/>
    </xf>
    <xf numFmtId="0" fontId="10" fillId="33" borderId="10" xfId="56" applyFont="1" applyFill="1" applyBorder="1" applyAlignment="1">
      <alignment vertical="center" wrapText="1"/>
      <protection/>
    </xf>
    <xf numFmtId="165" fontId="10" fillId="33" borderId="10" xfId="56" applyNumberFormat="1" applyFont="1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0" fontId="9" fillId="0" borderId="0" xfId="0" applyFont="1" applyFill="1" applyAlignment="1">
      <alignment/>
    </xf>
    <xf numFmtId="165" fontId="10" fillId="0" borderId="10" xfId="56" applyNumberFormat="1" applyFont="1" applyBorder="1" applyAlignment="1">
      <alignment horizontal="center" vertical="center"/>
      <protection/>
    </xf>
    <xf numFmtId="165" fontId="1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0" fillId="0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vertical="center"/>
      <protection/>
    </xf>
    <xf numFmtId="0" fontId="10" fillId="34" borderId="10" xfId="56" applyFont="1" applyFill="1" applyBorder="1" applyAlignment="1">
      <alignment vertical="center" wrapText="1"/>
      <protection/>
    </xf>
    <xf numFmtId="0" fontId="10" fillId="34" borderId="10" xfId="56" applyFont="1" applyFill="1" applyBorder="1" applyAlignment="1">
      <alignment horizontal="center" vertical="center" wrapText="1"/>
      <protection/>
    </xf>
    <xf numFmtId="0" fontId="10" fillId="34" borderId="10" xfId="56" applyFont="1" applyFill="1" applyBorder="1" applyAlignment="1">
      <alignment horizontal="center" vertical="center"/>
      <protection/>
    </xf>
    <xf numFmtId="165" fontId="10" fillId="34" borderId="10" xfId="56" applyNumberFormat="1" applyFont="1" applyFill="1" applyBorder="1" applyAlignment="1">
      <alignment horizontal="center" vertical="center" wrapText="1"/>
      <protection/>
    </xf>
    <xf numFmtId="165" fontId="10" fillId="33" borderId="10" xfId="0" applyNumberFormat="1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165" fontId="10" fillId="0" borderId="10" xfId="56" applyNumberFormat="1" applyFont="1" applyFill="1" applyBorder="1" applyAlignment="1">
      <alignment horizontal="center" vertical="center" wrapText="1"/>
      <protection/>
    </xf>
    <xf numFmtId="165" fontId="10" fillId="0" borderId="10" xfId="0" applyNumberFormat="1" applyFont="1" applyFill="1" applyBorder="1" applyAlignment="1">
      <alignment horizontal="center" vertical="center"/>
    </xf>
    <xf numFmtId="3" fontId="2" fillId="0" borderId="10" xfId="56" applyNumberFormat="1" applyFont="1" applyBorder="1" applyAlignment="1" quotePrefix="1">
      <alignment horizontal="right" vertical="center" wrapText="1"/>
      <protection/>
    </xf>
    <xf numFmtId="3" fontId="10" fillId="0" borderId="10" xfId="56" applyNumberFormat="1" applyFont="1" applyBorder="1" applyAlignment="1">
      <alignment horizontal="right" vertical="center"/>
      <protection/>
    </xf>
    <xf numFmtId="3" fontId="10" fillId="34" borderId="10" xfId="56" applyNumberFormat="1" applyFont="1" applyFill="1" applyBorder="1" applyAlignment="1">
      <alignment horizontal="right" vertical="center"/>
      <protection/>
    </xf>
    <xf numFmtId="3" fontId="8" fillId="0" borderId="10" xfId="56" applyNumberFormat="1" applyFont="1" applyBorder="1" applyAlignment="1">
      <alignment horizontal="right" vertical="center" wrapText="1"/>
      <protection/>
    </xf>
    <xf numFmtId="3" fontId="10" fillId="0" borderId="10" xfId="56" applyNumberFormat="1" applyFont="1" applyBorder="1" applyAlignment="1" quotePrefix="1">
      <alignment horizontal="right" vertical="center" wrapText="1"/>
      <protection/>
    </xf>
    <xf numFmtId="3" fontId="10" fillId="33" borderId="10" xfId="56" applyNumberFormat="1" applyFont="1" applyFill="1" applyBorder="1" applyAlignment="1">
      <alignment horizontal="right" vertical="center"/>
      <protection/>
    </xf>
    <xf numFmtId="3" fontId="10" fillId="33" borderId="10" xfId="56" applyNumberFormat="1" applyFont="1" applyFill="1" applyBorder="1" applyAlignment="1">
      <alignment vertical="center"/>
      <protection/>
    </xf>
    <xf numFmtId="3" fontId="10" fillId="0" borderId="10" xfId="56" applyNumberFormat="1" applyFont="1" applyBorder="1" applyAlignment="1">
      <alignment vertical="center"/>
      <protection/>
    </xf>
    <xf numFmtId="3" fontId="3" fillId="0" borderId="10" xfId="56" applyNumberFormat="1" applyFont="1" applyBorder="1" applyAlignment="1">
      <alignment horizontal="right" vertical="center" wrapText="1"/>
      <protection/>
    </xf>
    <xf numFmtId="0" fontId="11" fillId="33" borderId="10" xfId="56" applyNumberFormat="1" applyFont="1" applyFill="1" applyBorder="1" applyAlignment="1">
      <alignment horizontal="center" vertical="center" wrapText="1"/>
      <protection/>
    </xf>
    <xf numFmtId="166" fontId="8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horizontal="center" vertical="center" wrapText="1"/>
      <protection/>
    </xf>
    <xf numFmtId="166" fontId="10" fillId="0" borderId="10" xfId="56" applyNumberFormat="1" applyFont="1" applyBorder="1" applyAlignment="1">
      <alignment horizontal="center" vertical="center"/>
      <protection/>
    </xf>
    <xf numFmtId="166" fontId="10" fillId="0" borderId="10" xfId="0" applyNumberFormat="1" applyFont="1" applyBorder="1" applyAlignment="1">
      <alignment horizontal="center" vertical="center"/>
    </xf>
    <xf numFmtId="166" fontId="10" fillId="33" borderId="10" xfId="0" applyNumberFormat="1" applyFont="1" applyFill="1" applyBorder="1" applyAlignment="1">
      <alignment horizontal="center" vertical="center"/>
    </xf>
    <xf numFmtId="166" fontId="10" fillId="0" borderId="10" xfId="0" applyNumberFormat="1" applyFont="1" applyFill="1" applyBorder="1" applyAlignment="1">
      <alignment horizontal="center" vertical="center"/>
    </xf>
    <xf numFmtId="166" fontId="10" fillId="34" borderId="10" xfId="56" applyNumberFormat="1" applyFont="1" applyFill="1" applyBorder="1" applyAlignment="1">
      <alignment horizontal="center" vertical="center" wrapText="1"/>
      <protection/>
    </xf>
    <xf numFmtId="166" fontId="10" fillId="33" borderId="10" xfId="56" applyNumberFormat="1" applyFont="1" applyFill="1" applyBorder="1" applyAlignment="1">
      <alignment horizontal="center" vertical="center"/>
      <protection/>
    </xf>
    <xf numFmtId="166" fontId="10" fillId="0" borderId="10" xfId="56" applyNumberFormat="1" applyFont="1" applyBorder="1" applyAlignment="1">
      <alignment horizontal="right" vertical="center"/>
      <protection/>
    </xf>
    <xf numFmtId="166" fontId="10" fillId="33" borderId="10" xfId="56" applyNumberFormat="1" applyFont="1" applyFill="1" applyBorder="1" applyAlignment="1">
      <alignment horizontal="right" vertical="center"/>
      <protection/>
    </xf>
    <xf numFmtId="166" fontId="10" fillId="34" borderId="10" xfId="56" applyNumberFormat="1" applyFont="1" applyFill="1" applyBorder="1" applyAlignment="1">
      <alignment horizontal="right" vertical="center"/>
      <protection/>
    </xf>
    <xf numFmtId="166" fontId="8" fillId="0" borderId="10" xfId="56" applyNumberFormat="1" applyFont="1" applyBorder="1" applyAlignment="1">
      <alignment horizontal="right" vertical="center"/>
      <protection/>
    </xf>
    <xf numFmtId="166" fontId="10" fillId="34" borderId="10" xfId="56" applyNumberFormat="1" applyFont="1" applyFill="1" applyBorder="1" applyAlignment="1">
      <alignment horizontal="center" vertical="center"/>
      <protection/>
    </xf>
    <xf numFmtId="166" fontId="3" fillId="0" borderId="10" xfId="56" applyNumberFormat="1" applyFont="1" applyBorder="1" applyAlignment="1">
      <alignment horizontal="center" vertical="center" wrapText="1"/>
      <protection/>
    </xf>
    <xf numFmtId="0" fontId="47" fillId="33" borderId="0" xfId="0" applyFont="1" applyFill="1" applyAlignment="1">
      <alignment/>
    </xf>
    <xf numFmtId="165" fontId="10" fillId="0" borderId="10" xfId="56" applyNumberFormat="1" applyFont="1" applyBorder="1" applyAlignment="1">
      <alignment horizontal="right" vertical="center" wrapText="1"/>
      <protection/>
    </xf>
    <xf numFmtId="166" fontId="11" fillId="0" borderId="10" xfId="56" applyNumberFormat="1" applyFont="1" applyBorder="1" applyAlignment="1">
      <alignment horizontal="right" vertical="center" wrapText="1"/>
      <protection/>
    </xf>
    <xf numFmtId="166" fontId="12" fillId="0" borderId="10" xfId="56" applyNumberFormat="1" applyFont="1" applyBorder="1" applyAlignment="1">
      <alignment horizontal="right" vertical="center"/>
      <protection/>
    </xf>
    <xf numFmtId="166" fontId="8" fillId="0" borderId="10" xfId="56" applyNumberFormat="1" applyFont="1" applyBorder="1" applyAlignment="1">
      <alignment horizontal="right" vertical="center" wrapText="1"/>
      <protection/>
    </xf>
    <xf numFmtId="3" fontId="10" fillId="0" borderId="10" xfId="56" applyNumberFormat="1" applyFont="1" applyBorder="1" applyAlignment="1">
      <alignment horizontal="center" vertical="center"/>
      <protection/>
    </xf>
    <xf numFmtId="3" fontId="8" fillId="0" borderId="10" xfId="56" applyNumberFormat="1" applyFont="1" applyBorder="1" applyAlignment="1">
      <alignment horizontal="center" vertical="center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3" fontId="10" fillId="0" borderId="10" xfId="56" applyNumberFormat="1" applyFont="1" applyBorder="1" applyAlignment="1" quotePrefix="1">
      <alignment horizontal="center" vertical="center" wrapText="1"/>
      <protection/>
    </xf>
    <xf numFmtId="0" fontId="11" fillId="33" borderId="11" xfId="56" applyNumberFormat="1" applyFont="1" applyFill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3" fontId="10" fillId="35" borderId="10" xfId="56" applyNumberFormat="1" applyFont="1" applyFill="1" applyBorder="1" applyAlignment="1">
      <alignment vertical="center"/>
      <protection/>
    </xf>
    <xf numFmtId="3" fontId="10" fillId="35" borderId="10" xfId="56" applyNumberFormat="1" applyFont="1" applyFill="1" applyBorder="1" applyAlignment="1">
      <alignment horizontal="right" vertical="center"/>
      <protection/>
    </xf>
    <xf numFmtId="0" fontId="9" fillId="0" borderId="10" xfId="0" applyFont="1" applyBorder="1" applyAlignment="1">
      <alignment/>
    </xf>
    <xf numFmtId="0" fontId="8" fillId="36" borderId="10" xfId="56" applyFont="1" applyFill="1" applyBorder="1" applyAlignment="1">
      <alignment vertical="center"/>
      <protection/>
    </xf>
    <xf numFmtId="0" fontId="10" fillId="36" borderId="10" xfId="56" applyFont="1" applyFill="1" applyBorder="1" applyAlignment="1">
      <alignment horizontal="center" vertical="center" wrapText="1"/>
      <protection/>
    </xf>
    <xf numFmtId="0" fontId="10" fillId="36" borderId="10" xfId="56" applyFont="1" applyFill="1" applyBorder="1" applyAlignment="1">
      <alignment horizontal="center" vertical="center"/>
      <protection/>
    </xf>
    <xf numFmtId="3" fontId="10" fillId="36" borderId="10" xfId="56" applyNumberFormat="1" applyFont="1" applyFill="1" applyBorder="1" applyAlignment="1">
      <alignment vertical="center"/>
      <protection/>
    </xf>
    <xf numFmtId="165" fontId="10" fillId="36" borderId="10" xfId="56" applyNumberFormat="1" applyFont="1" applyFill="1" applyBorder="1" applyAlignment="1">
      <alignment horizontal="center" vertical="center"/>
      <protection/>
    </xf>
    <xf numFmtId="166" fontId="10" fillId="36" borderId="10" xfId="56" applyNumberFormat="1" applyFont="1" applyFill="1" applyBorder="1" applyAlignment="1">
      <alignment horizontal="center" vertical="center"/>
      <protection/>
    </xf>
    <xf numFmtId="166" fontId="10" fillId="36" borderId="10" xfId="56" applyNumberFormat="1" applyFont="1" applyFill="1" applyBorder="1" applyAlignment="1">
      <alignment horizontal="right" vertical="center"/>
      <protection/>
    </xf>
    <xf numFmtId="0" fontId="9" fillId="36" borderId="0" xfId="0" applyFont="1" applyFill="1" applyAlignment="1">
      <alignment/>
    </xf>
    <xf numFmtId="0" fontId="8" fillId="33" borderId="10" xfId="0" applyFont="1" applyFill="1" applyBorder="1" applyAlignment="1">
      <alignment vertical="center" wrapText="1"/>
    </xf>
    <xf numFmtId="0" fontId="8" fillId="36" borderId="10" xfId="0" applyFont="1" applyFill="1" applyBorder="1" applyAlignment="1">
      <alignment vertical="center" wrapText="1"/>
    </xf>
    <xf numFmtId="0" fontId="8" fillId="33" borderId="10" xfId="56" applyFont="1" applyFill="1" applyBorder="1" applyAlignment="1">
      <alignment vertical="center"/>
      <protection/>
    </xf>
    <xf numFmtId="0" fontId="13" fillId="0" borderId="10" xfId="0" applyFont="1" applyBorder="1" applyAlignment="1">
      <alignment/>
    </xf>
    <xf numFmtId="0" fontId="13" fillId="36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" fillId="0" borderId="12" xfId="56" applyFont="1" applyBorder="1" applyAlignment="1">
      <alignment horizontal="left" vertical="center" wrapText="1"/>
      <protection/>
    </xf>
    <xf numFmtId="0" fontId="2" fillId="0" borderId="13" xfId="56" applyFont="1" applyBorder="1" applyAlignment="1">
      <alignment horizontal="left" vertical="center" wrapText="1"/>
      <protection/>
    </xf>
    <xf numFmtId="0" fontId="3" fillId="0" borderId="11" xfId="56" applyFont="1" applyBorder="1" applyAlignment="1">
      <alignment horizontal="left" vertical="center" wrapText="1"/>
      <protection/>
    </xf>
    <xf numFmtId="0" fontId="3" fillId="0" borderId="12" xfId="56" applyFont="1" applyBorder="1" applyAlignment="1">
      <alignment horizontal="left" vertical="center" wrapText="1"/>
      <protection/>
    </xf>
    <xf numFmtId="0" fontId="3" fillId="0" borderId="13" xfId="56" applyFont="1" applyBorder="1" applyAlignment="1">
      <alignment horizontal="left" vertical="center" wrapText="1"/>
      <protection/>
    </xf>
    <xf numFmtId="0" fontId="2" fillId="0" borderId="12" xfId="56" applyFont="1" applyBorder="1" applyAlignment="1">
      <alignment vertical="center" wrapText="1"/>
      <protection/>
    </xf>
    <xf numFmtId="0" fontId="2" fillId="0" borderId="13" xfId="56" applyFont="1" applyBorder="1" applyAlignment="1">
      <alignment vertical="center" wrapText="1"/>
      <protection/>
    </xf>
    <xf numFmtId="0" fontId="3" fillId="0" borderId="11" xfId="56" applyFont="1" applyBorder="1" applyAlignment="1">
      <alignment vertical="center" wrapText="1"/>
      <protection/>
    </xf>
    <xf numFmtId="0" fontId="3" fillId="0" borderId="12" xfId="56" applyFont="1" applyBorder="1" applyAlignment="1">
      <alignment vertical="center" wrapText="1"/>
      <protection/>
    </xf>
    <xf numFmtId="0" fontId="3" fillId="0" borderId="13" xfId="56" applyFont="1" applyBorder="1" applyAlignment="1">
      <alignment vertical="center" wrapText="1"/>
      <protection/>
    </xf>
    <xf numFmtId="0" fontId="3" fillId="0" borderId="18" xfId="56" applyFont="1" applyBorder="1" applyAlignment="1">
      <alignment horizontal="left" vertical="center" wrapText="1"/>
      <protection/>
    </xf>
    <xf numFmtId="0" fontId="3" fillId="0" borderId="19" xfId="56" applyFont="1" applyBorder="1" applyAlignment="1">
      <alignment horizontal="left" vertical="center" wrapText="1"/>
      <protection/>
    </xf>
    <xf numFmtId="0" fontId="3" fillId="0" borderId="20" xfId="56" applyFont="1" applyBorder="1" applyAlignment="1">
      <alignment horizontal="left" vertical="center" wrapText="1"/>
      <protection/>
    </xf>
    <xf numFmtId="0" fontId="3" fillId="0" borderId="21" xfId="56" applyFont="1" applyBorder="1" applyAlignment="1">
      <alignment horizontal="left" vertical="center" wrapText="1"/>
      <protection/>
    </xf>
    <xf numFmtId="0" fontId="3" fillId="0" borderId="22" xfId="56" applyFont="1" applyBorder="1" applyAlignment="1">
      <alignment horizontal="left" vertical="center" wrapText="1"/>
      <protection/>
    </xf>
    <xf numFmtId="0" fontId="3" fillId="0" borderId="23" xfId="56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49" fontId="3" fillId="33" borderId="11" xfId="56" applyNumberFormat="1" applyFont="1" applyFill="1" applyBorder="1" applyAlignment="1">
      <alignment horizontal="center" vertical="center" wrapText="1"/>
      <protection/>
    </xf>
    <xf numFmtId="49" fontId="3" fillId="33" borderId="12" xfId="56" applyNumberFormat="1" applyFont="1" applyFill="1" applyBorder="1" applyAlignment="1">
      <alignment horizontal="center" vertical="center" wrapText="1"/>
      <protection/>
    </xf>
    <xf numFmtId="49" fontId="3" fillId="33" borderId="13" xfId="56" applyNumberFormat="1" applyFont="1" applyFill="1" applyBorder="1" applyAlignment="1">
      <alignment horizontal="center" vertical="center" wrapText="1"/>
      <protection/>
    </xf>
    <xf numFmtId="0" fontId="10" fillId="0" borderId="14" xfId="56" applyFont="1" applyBorder="1" applyAlignment="1">
      <alignment horizontal="center" vertical="center" wrapText="1"/>
      <protection/>
    </xf>
    <xf numFmtId="0" fontId="10" fillId="0" borderId="17" xfId="56" applyFont="1" applyBorder="1" applyAlignment="1">
      <alignment horizontal="center" vertical="center" wrapText="1"/>
      <protection/>
    </xf>
    <xf numFmtId="0" fontId="10" fillId="0" borderId="25" xfId="56" applyFont="1" applyBorder="1" applyAlignment="1">
      <alignment horizontal="center" vertical="center" wrapText="1"/>
      <protection/>
    </xf>
    <xf numFmtId="0" fontId="8" fillId="33" borderId="10" xfId="56" applyNumberFormat="1" applyFont="1" applyFill="1" applyBorder="1" applyAlignment="1">
      <alignment horizontal="center" vertical="center" wrapText="1"/>
      <protection/>
    </xf>
    <xf numFmtId="0" fontId="3" fillId="33" borderId="14" xfId="56" applyNumberFormat="1" applyFont="1" applyFill="1" applyBorder="1" applyAlignment="1">
      <alignment horizontal="center" vertical="center" wrapText="1"/>
      <protection/>
    </xf>
    <xf numFmtId="0" fontId="3" fillId="33" borderId="25" xfId="56" applyNumberFormat="1" applyFont="1" applyFill="1" applyBorder="1" applyAlignment="1">
      <alignment horizontal="center" vertical="center" wrapText="1"/>
      <protection/>
    </xf>
    <xf numFmtId="0" fontId="8" fillId="33" borderId="11" xfId="56" applyNumberFormat="1" applyFont="1" applyFill="1" applyBorder="1" applyAlignment="1">
      <alignment horizontal="center" vertical="center"/>
      <protection/>
    </xf>
    <xf numFmtId="0" fontId="8" fillId="33" borderId="12" xfId="56" applyNumberFormat="1" applyFont="1" applyFill="1" applyBorder="1" applyAlignment="1">
      <alignment horizontal="center" vertical="center"/>
      <protection/>
    </xf>
    <xf numFmtId="0" fontId="8" fillId="33" borderId="10" xfId="56" applyFont="1" applyFill="1" applyBorder="1" applyAlignment="1">
      <alignment horizontal="center" vertical="center" wrapText="1"/>
      <protection/>
    </xf>
    <xf numFmtId="0" fontId="8" fillId="33" borderId="14" xfId="56" applyFont="1" applyFill="1" applyBorder="1" applyAlignment="1">
      <alignment horizontal="center" vertical="center" wrapText="1"/>
      <protection/>
    </xf>
    <xf numFmtId="0" fontId="0" fillId="0" borderId="25" xfId="0" applyBorder="1" applyAlignment="1">
      <alignment horizontal="center" vertical="center"/>
    </xf>
    <xf numFmtId="0" fontId="10" fillId="0" borderId="14" xfId="56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10" fillId="0" borderId="10" xfId="56" applyFont="1" applyBorder="1" applyAlignment="1" quotePrefix="1">
      <alignment horizontal="left" vertical="center" wrapText="1"/>
      <protection/>
    </xf>
    <xf numFmtId="0" fontId="8" fillId="0" borderId="10" xfId="56" applyFont="1" applyBorder="1" applyAlignment="1">
      <alignment horizontal="left" vertical="center" wrapText="1"/>
      <protection/>
    </xf>
    <xf numFmtId="0" fontId="8" fillId="33" borderId="14" xfId="56" applyNumberFormat="1" applyFont="1" applyFill="1" applyBorder="1" applyAlignment="1">
      <alignment horizontal="right" vertical="center" wrapText="1"/>
      <protection/>
    </xf>
    <xf numFmtId="0" fontId="8" fillId="33" borderId="25" xfId="56" applyNumberFormat="1" applyFont="1" applyFill="1" applyBorder="1" applyAlignment="1">
      <alignment horizontal="right" vertical="center" wrapText="1"/>
      <protection/>
    </xf>
    <xf numFmtId="0" fontId="8" fillId="0" borderId="0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 wrapText="1"/>
    </xf>
    <xf numFmtId="0" fontId="8" fillId="33" borderId="10" xfId="56" applyFont="1" applyFill="1" applyBorder="1" applyAlignment="1">
      <alignment horizontal="center" vertical="center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Normalny 5" xfId="55"/>
    <cellStyle name="Normalny 6" xfId="56"/>
    <cellStyle name="Obliczenia" xfId="57"/>
    <cellStyle name="Percent" xfId="58"/>
    <cellStyle name="Procentowy 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8.796875" defaultRowHeight="14.25"/>
  <cols>
    <col min="1" max="1" width="3.59765625" style="4" bestFit="1" customWidth="1"/>
    <col min="2" max="2" width="3.09765625" style="4" customWidth="1"/>
    <col min="3" max="3" width="5.8984375" style="4" customWidth="1"/>
    <col min="4" max="4" width="38.8984375" style="4" customWidth="1"/>
    <col min="5" max="16384" width="9" style="4" customWidth="1"/>
  </cols>
  <sheetData>
    <row r="1" spans="1:4" ht="12">
      <c r="A1" s="128"/>
      <c r="B1" s="128"/>
      <c r="C1" s="128"/>
      <c r="D1" s="128"/>
    </row>
    <row r="2" spans="1:4" ht="12">
      <c r="A2" s="129"/>
      <c r="B2" s="129"/>
      <c r="C2" s="129"/>
      <c r="D2" s="129"/>
    </row>
    <row r="3" spans="1:38" s="24" customFormat="1" ht="13.5" customHeight="1">
      <c r="A3" s="22"/>
      <c r="B3" s="130"/>
      <c r="C3" s="131"/>
      <c r="D3" s="132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</row>
    <row r="4" spans="1:38" ht="13.5" customHeight="1">
      <c r="A4" s="2"/>
      <c r="B4" s="114"/>
      <c r="C4" s="115"/>
      <c r="D4" s="11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spans="1:38" ht="13.5" customHeight="1">
      <c r="A5" s="5"/>
      <c r="B5" s="6"/>
      <c r="C5" s="112"/>
      <c r="D5" s="113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</row>
    <row r="6" spans="1:38" ht="13.5" customHeight="1">
      <c r="A6" s="5"/>
      <c r="B6" s="6"/>
      <c r="C6" s="112"/>
      <c r="D6" s="113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3.5" customHeight="1">
      <c r="A7" s="7"/>
      <c r="B7" s="8"/>
      <c r="C7" s="9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21.75" customHeight="1">
      <c r="A8" s="2"/>
      <c r="B8" s="114"/>
      <c r="C8" s="115"/>
      <c r="D8" s="1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</row>
    <row r="9" spans="1:38" ht="13.5" customHeight="1">
      <c r="A9" s="5"/>
      <c r="B9" s="6"/>
      <c r="C9" s="112"/>
      <c r="D9" s="113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3.5" customHeight="1">
      <c r="A10" s="5"/>
      <c r="B10" s="6"/>
      <c r="C10" s="112"/>
      <c r="D10" s="113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3.5" customHeight="1">
      <c r="A11" s="5"/>
      <c r="B11" s="6"/>
      <c r="C11" s="112"/>
      <c r="D11" s="113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21" customHeight="1">
      <c r="A12" s="7"/>
      <c r="B12" s="6"/>
      <c r="C12" s="11"/>
      <c r="D12" s="10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3.5" customHeight="1">
      <c r="A13" s="5"/>
      <c r="B13" s="6"/>
      <c r="C13" s="112"/>
      <c r="D13" s="113"/>
      <c r="E13" s="2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25.5" customHeight="1">
      <c r="A14" s="2"/>
      <c r="B14" s="114"/>
      <c r="C14" s="115"/>
      <c r="D14" s="11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</row>
    <row r="15" spans="1:38" ht="21" customHeight="1">
      <c r="A15" s="2"/>
      <c r="B15" s="119"/>
      <c r="C15" s="120"/>
      <c r="D15" s="121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38" ht="38.25" customHeight="1">
      <c r="A16" s="7"/>
      <c r="B16" s="6"/>
      <c r="C16" s="11"/>
      <c r="D16" s="1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5" customHeight="1">
      <c r="A17" s="2"/>
      <c r="B17" s="114"/>
      <c r="C17" s="115"/>
      <c r="D17" s="11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ht="13.5" customHeight="1">
      <c r="A18" s="2"/>
      <c r="B18" s="119"/>
      <c r="C18" s="120"/>
      <c r="D18" s="12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13.5" customHeight="1">
      <c r="A19" s="2"/>
      <c r="B19" s="119"/>
      <c r="C19" s="120"/>
      <c r="D19" s="121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3.25" customHeight="1">
      <c r="A20" s="5"/>
      <c r="B20" s="6"/>
      <c r="C20" s="117"/>
      <c r="D20" s="118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3.5" customHeight="1">
      <c r="A21" s="5"/>
      <c r="B21" s="6"/>
      <c r="C21" s="117"/>
      <c r="D21" s="118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3.5" customHeight="1">
      <c r="A22" s="2"/>
      <c r="B22" s="119"/>
      <c r="C22" s="120"/>
      <c r="D22" s="121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13.5" customHeight="1">
      <c r="A23" s="2"/>
      <c r="B23" s="114"/>
      <c r="C23" s="115"/>
      <c r="D23" s="11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 customHeight="1">
      <c r="A24" s="2"/>
      <c r="B24" s="119"/>
      <c r="C24" s="120"/>
      <c r="D24" s="121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ht="13.5" customHeight="1">
      <c r="A25" s="7"/>
      <c r="B25" s="6"/>
      <c r="C25" s="11"/>
      <c r="D25" s="12"/>
      <c r="E25" s="2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3.5" customHeight="1">
      <c r="A26" s="2"/>
      <c r="B26" s="114"/>
      <c r="C26" s="115"/>
      <c r="D26" s="11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ht="13.5" customHeight="1" thickBot="1">
      <c r="A27" s="13"/>
      <c r="B27" s="125"/>
      <c r="C27" s="126"/>
      <c r="D27" s="127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</row>
    <row r="28" spans="1:38" s="17" customFormat="1" ht="13.5" customHeight="1">
      <c r="A28" s="15"/>
      <c r="B28" s="122"/>
      <c r="C28" s="123"/>
      <c r="D28" s="12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</row>
    <row r="29" spans="1:38" ht="23.25" customHeight="1">
      <c r="A29" s="18"/>
      <c r="B29" s="6"/>
      <c r="C29" s="112"/>
      <c r="D29" s="113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21" customHeight="1">
      <c r="A30" s="18"/>
      <c r="B30" s="6"/>
      <c r="C30" s="112"/>
      <c r="D30" s="113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20.25" customHeight="1">
      <c r="A31" s="2"/>
      <c r="B31" s="114"/>
      <c r="C31" s="115"/>
      <c r="D31" s="11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ht="13.5" customHeight="1">
      <c r="A32" s="2"/>
      <c r="B32" s="114"/>
      <c r="C32" s="115"/>
      <c r="D32" s="116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ht="13.5" customHeight="1">
      <c r="A33" s="2"/>
      <c r="B33" s="114"/>
      <c r="C33" s="115"/>
      <c r="D33" s="116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38" ht="28.5" customHeight="1">
      <c r="A34" s="2"/>
      <c r="B34" s="114"/>
      <c r="C34" s="115"/>
      <c r="D34" s="116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ht="22.5" customHeight="1">
      <c r="A35" s="2"/>
      <c r="B35" s="114"/>
      <c r="C35" s="115"/>
      <c r="D35" s="116"/>
      <c r="E35" s="19"/>
      <c r="F35" s="19"/>
      <c r="G35" s="19"/>
      <c r="H35" s="19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</row>
    <row r="36" spans="1:38" ht="13.5" customHeight="1" thickBot="1">
      <c r="A36" s="13"/>
      <c r="B36" s="125"/>
      <c r="C36" s="126"/>
      <c r="D36" s="127"/>
      <c r="E36" s="19"/>
      <c r="F36" s="19"/>
      <c r="G36" s="19"/>
      <c r="H36" s="19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</row>
    <row r="37" spans="1:38" s="17" customFormat="1" ht="13.5" customHeight="1">
      <c r="A37" s="15"/>
      <c r="B37" s="122"/>
      <c r="C37" s="123"/>
      <c r="D37" s="124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</row>
    <row r="38" spans="1:38" ht="13.5" customHeight="1">
      <c r="A38" s="2"/>
      <c r="B38" s="114"/>
      <c r="C38" s="115"/>
      <c r="D38" s="116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ht="13.5" customHeight="1">
      <c r="A39" s="2"/>
      <c r="B39" s="114"/>
      <c r="C39" s="115"/>
      <c r="D39" s="116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ht="13.5" customHeight="1">
      <c r="A40" s="2"/>
      <c r="B40" s="114"/>
      <c r="C40" s="115"/>
      <c r="D40" s="116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ht="13.5" customHeight="1">
      <c r="A41" s="2"/>
      <c r="B41" s="114"/>
      <c r="C41" s="115"/>
      <c r="D41" s="116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</sheetData>
  <sheetProtection/>
  <mergeCells count="37">
    <mergeCell ref="A1:D1"/>
    <mergeCell ref="A2:D2"/>
    <mergeCell ref="B3:D3"/>
    <mergeCell ref="B39:D39"/>
    <mergeCell ref="B33:D33"/>
    <mergeCell ref="B34:D34"/>
    <mergeCell ref="B35:D35"/>
    <mergeCell ref="B36:D36"/>
    <mergeCell ref="C30:D30"/>
    <mergeCell ref="B31:D31"/>
    <mergeCell ref="C29:D29"/>
    <mergeCell ref="B32:D32"/>
    <mergeCell ref="B27:D27"/>
    <mergeCell ref="B40:D40"/>
    <mergeCell ref="B41:D41"/>
    <mergeCell ref="B37:D37"/>
    <mergeCell ref="B38:D38"/>
    <mergeCell ref="B23:D23"/>
    <mergeCell ref="B24:D24"/>
    <mergeCell ref="B26:D26"/>
    <mergeCell ref="C21:D21"/>
    <mergeCell ref="B22:D22"/>
    <mergeCell ref="B28:D28"/>
    <mergeCell ref="C20:D20"/>
    <mergeCell ref="B14:D14"/>
    <mergeCell ref="C11:D11"/>
    <mergeCell ref="C13:D13"/>
    <mergeCell ref="B15:D15"/>
    <mergeCell ref="B17:D17"/>
    <mergeCell ref="B18:D18"/>
    <mergeCell ref="B19:D19"/>
    <mergeCell ref="C9:D9"/>
    <mergeCell ref="C10:D10"/>
    <mergeCell ref="B4:D4"/>
    <mergeCell ref="C5:D5"/>
    <mergeCell ref="C6:D6"/>
    <mergeCell ref="B8:D8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2" sqref="A2:D2"/>
    </sheetView>
  </sheetViews>
  <sheetFormatPr defaultColWidth="8.796875" defaultRowHeight="14.25"/>
  <cols>
    <col min="1" max="1" width="2.8984375" style="26" bestFit="1" customWidth="1"/>
    <col min="2" max="2" width="61.19921875" style="26" customWidth="1"/>
    <col min="3" max="3" width="23.09765625" style="26" customWidth="1"/>
    <col min="4" max="4" width="4.69921875" style="44" customWidth="1"/>
    <col min="5" max="5" width="7.5" style="44" customWidth="1"/>
    <col min="6" max="6" width="9.59765625" style="44" customWidth="1"/>
    <col min="7" max="7" width="8.09765625" style="44" customWidth="1"/>
    <col min="8" max="8" width="11.5" style="44" customWidth="1"/>
    <col min="9" max="9" width="9" style="44" customWidth="1"/>
    <col min="10" max="10" width="8" style="44" customWidth="1"/>
    <col min="11" max="11" width="8.69921875" style="44" customWidth="1"/>
    <col min="12" max="12" width="10.19921875" style="44" customWidth="1"/>
    <col min="13" max="14" width="6.8984375" style="44" customWidth="1"/>
    <col min="15" max="15" width="10.09765625" style="48" customWidth="1"/>
    <col min="16" max="16384" width="9" style="26" customWidth="1"/>
  </cols>
  <sheetData>
    <row r="1" spans="1:7" ht="3" customHeight="1">
      <c r="A1" s="151"/>
      <c r="B1" s="151"/>
      <c r="C1" s="151"/>
      <c r="D1" s="151"/>
      <c r="E1" s="26"/>
      <c r="F1" s="26"/>
      <c r="G1" s="26"/>
    </row>
    <row r="2" spans="1:7" ht="37.5" customHeight="1">
      <c r="A2" s="152" t="s">
        <v>54</v>
      </c>
      <c r="B2" s="152"/>
      <c r="C2" s="152"/>
      <c r="D2" s="152"/>
      <c r="E2" s="26"/>
      <c r="F2" s="26"/>
      <c r="G2" s="26"/>
    </row>
    <row r="3" spans="1:15" s="45" customFormat="1" ht="12.75" customHeight="1">
      <c r="A3" s="153" t="s">
        <v>0</v>
      </c>
      <c r="B3" s="141" t="s">
        <v>6</v>
      </c>
      <c r="C3" s="141" t="s">
        <v>7</v>
      </c>
      <c r="D3" s="141" t="s">
        <v>8</v>
      </c>
      <c r="E3" s="141"/>
      <c r="F3" s="137" t="s">
        <v>40</v>
      </c>
      <c r="G3" s="142" t="s">
        <v>35</v>
      </c>
      <c r="H3" s="137" t="s">
        <v>41</v>
      </c>
      <c r="I3" s="139" t="s">
        <v>39</v>
      </c>
      <c r="J3" s="140"/>
      <c r="K3" s="140"/>
      <c r="L3" s="140"/>
      <c r="M3" s="140"/>
      <c r="N3" s="136" t="s">
        <v>38</v>
      </c>
      <c r="O3" s="149" t="s">
        <v>9</v>
      </c>
    </row>
    <row r="4" spans="1:15" s="45" customFormat="1" ht="23.25" customHeight="1">
      <c r="A4" s="153"/>
      <c r="B4" s="141"/>
      <c r="C4" s="141"/>
      <c r="D4" s="28" t="s">
        <v>10</v>
      </c>
      <c r="E4" s="27" t="s">
        <v>11</v>
      </c>
      <c r="F4" s="138"/>
      <c r="G4" s="143"/>
      <c r="H4" s="138"/>
      <c r="I4" s="68" t="s">
        <v>42</v>
      </c>
      <c r="J4" s="68" t="s">
        <v>36</v>
      </c>
      <c r="K4" s="68" t="s">
        <v>43</v>
      </c>
      <c r="L4" s="68" t="s">
        <v>44</v>
      </c>
      <c r="M4" s="92" t="s">
        <v>37</v>
      </c>
      <c r="N4" s="136"/>
      <c r="O4" s="150"/>
    </row>
    <row r="5" spans="1:15" ht="12.75">
      <c r="A5" s="29"/>
      <c r="B5" s="148" t="s">
        <v>12</v>
      </c>
      <c r="C5" s="148"/>
      <c r="D5" s="148"/>
      <c r="E5" s="148"/>
      <c r="F5" s="67">
        <v>5950601</v>
      </c>
      <c r="G5" s="30">
        <v>1232000</v>
      </c>
      <c r="H5" s="30">
        <v>7182601</v>
      </c>
      <c r="I5" s="30">
        <v>2000044</v>
      </c>
      <c r="J5" s="30">
        <v>-158000</v>
      </c>
      <c r="K5" s="30">
        <v>1842044</v>
      </c>
      <c r="L5" s="82">
        <v>578322.44</v>
      </c>
      <c r="M5" s="69">
        <v>31.4</v>
      </c>
      <c r="N5" s="69"/>
      <c r="O5" s="85">
        <v>3812000</v>
      </c>
    </row>
    <row r="6" spans="1:15" ht="12.75">
      <c r="A6" s="31"/>
      <c r="B6" s="147" t="s">
        <v>13</v>
      </c>
      <c r="C6" s="147"/>
      <c r="D6" s="147"/>
      <c r="E6" s="147"/>
      <c r="F6" s="59">
        <v>574527</v>
      </c>
      <c r="G6" s="32"/>
      <c r="H6" s="32">
        <f>H9+H22+H25</f>
        <v>574527</v>
      </c>
      <c r="I6" s="32">
        <v>180044</v>
      </c>
      <c r="J6" s="32">
        <v>0</v>
      </c>
      <c r="K6" s="32">
        <v>180044</v>
      </c>
      <c r="L6" s="70">
        <v>83092.48</v>
      </c>
      <c r="M6" s="70">
        <v>46.15</v>
      </c>
      <c r="N6" s="70"/>
      <c r="O6" s="86">
        <v>0</v>
      </c>
    </row>
    <row r="7" spans="1:15" ht="12.75">
      <c r="A7" s="31"/>
      <c r="B7" s="147" t="s">
        <v>14</v>
      </c>
      <c r="C7" s="147"/>
      <c r="D7" s="147"/>
      <c r="E7" s="147"/>
      <c r="F7" s="59">
        <v>5376074</v>
      </c>
      <c r="G7" s="32"/>
      <c r="H7" s="32">
        <v>6608074</v>
      </c>
      <c r="I7" s="32">
        <v>1820000</v>
      </c>
      <c r="J7" s="32">
        <v>-158000</v>
      </c>
      <c r="K7" s="32">
        <v>1662000</v>
      </c>
      <c r="L7" s="70">
        <v>495229.96</v>
      </c>
      <c r="M7" s="70">
        <v>29.8</v>
      </c>
      <c r="N7" s="70"/>
      <c r="O7" s="86">
        <v>3812000</v>
      </c>
    </row>
    <row r="8" spans="1:15" ht="12.75">
      <c r="A8" s="29" t="s">
        <v>1</v>
      </c>
      <c r="B8" s="148" t="s">
        <v>15</v>
      </c>
      <c r="C8" s="148"/>
      <c r="D8" s="148"/>
      <c r="E8" s="148"/>
      <c r="F8" s="67">
        <v>5950601</v>
      </c>
      <c r="G8" s="62">
        <v>1232000</v>
      </c>
      <c r="H8" s="30">
        <v>7182601</v>
      </c>
      <c r="I8" s="30">
        <v>2000044</v>
      </c>
      <c r="J8" s="30">
        <v>-158000</v>
      </c>
      <c r="K8" s="30">
        <v>1842044</v>
      </c>
      <c r="L8" s="82">
        <v>578322.44</v>
      </c>
      <c r="M8" s="69">
        <v>31.4</v>
      </c>
      <c r="N8" s="69"/>
      <c r="O8" s="85">
        <v>3812000</v>
      </c>
    </row>
    <row r="9" spans="1:15" ht="12.75">
      <c r="A9" s="31"/>
      <c r="B9" s="147" t="s">
        <v>13</v>
      </c>
      <c r="C9" s="147"/>
      <c r="D9" s="147"/>
      <c r="E9" s="147"/>
      <c r="F9" s="59">
        <v>574527</v>
      </c>
      <c r="G9" s="63"/>
      <c r="H9" s="32">
        <f>H12+H25+H28</f>
        <v>574527</v>
      </c>
      <c r="I9" s="32">
        <v>180044</v>
      </c>
      <c r="J9" s="32">
        <v>0</v>
      </c>
      <c r="K9" s="32">
        <v>180044</v>
      </c>
      <c r="L9" s="70">
        <v>83092.48</v>
      </c>
      <c r="M9" s="70">
        <v>46.15</v>
      </c>
      <c r="N9" s="70"/>
      <c r="O9" s="86">
        <v>0</v>
      </c>
    </row>
    <row r="10" spans="1:15" ht="12.75">
      <c r="A10" s="31"/>
      <c r="B10" s="147" t="s">
        <v>14</v>
      </c>
      <c r="C10" s="147"/>
      <c r="D10" s="147"/>
      <c r="E10" s="147"/>
      <c r="F10" s="59">
        <v>5376074</v>
      </c>
      <c r="G10" s="63">
        <v>1232000</v>
      </c>
      <c r="H10" s="32">
        <v>6608074</v>
      </c>
      <c r="I10" s="32">
        <v>1820000</v>
      </c>
      <c r="J10" s="32">
        <v>-158000</v>
      </c>
      <c r="K10" s="32">
        <v>1662000</v>
      </c>
      <c r="L10" s="70">
        <v>495229.96</v>
      </c>
      <c r="M10" s="70">
        <v>29.8</v>
      </c>
      <c r="N10" s="70"/>
      <c r="O10" s="86">
        <v>3812000</v>
      </c>
    </row>
    <row r="11" spans="1:15" ht="13.5" customHeight="1">
      <c r="A11" s="29" t="s">
        <v>2</v>
      </c>
      <c r="B11" s="148" t="s">
        <v>16</v>
      </c>
      <c r="C11" s="148"/>
      <c r="D11" s="148"/>
      <c r="E11" s="148"/>
      <c r="F11" s="67">
        <v>2496622</v>
      </c>
      <c r="G11" s="62">
        <v>-760000</v>
      </c>
      <c r="H11" s="30">
        <v>1736622</v>
      </c>
      <c r="I11" s="30">
        <v>1090044</v>
      </c>
      <c r="J11" s="30">
        <v>-75000</v>
      </c>
      <c r="K11" s="30">
        <v>1015044</v>
      </c>
      <c r="L11" s="69">
        <v>481884.15</v>
      </c>
      <c r="M11" s="69">
        <v>47.47</v>
      </c>
      <c r="N11" s="69"/>
      <c r="O11" s="87">
        <f>O12+O13</f>
        <v>0</v>
      </c>
    </row>
    <row r="12" spans="1:15" ht="12.75">
      <c r="A12" s="31"/>
      <c r="B12" s="147" t="s">
        <v>13</v>
      </c>
      <c r="C12" s="147"/>
      <c r="D12" s="147"/>
      <c r="E12" s="147"/>
      <c r="F12" s="59">
        <v>574527</v>
      </c>
      <c r="G12" s="63"/>
      <c r="H12" s="32">
        <v>574527</v>
      </c>
      <c r="I12" s="32">
        <v>180044</v>
      </c>
      <c r="J12" s="32"/>
      <c r="K12" s="32">
        <v>180044</v>
      </c>
      <c r="L12" s="70">
        <v>83092.48</v>
      </c>
      <c r="M12" s="70">
        <v>46.15</v>
      </c>
      <c r="N12" s="70"/>
      <c r="O12" s="77">
        <v>0</v>
      </c>
    </row>
    <row r="13" spans="1:15" ht="12.75">
      <c r="A13" s="31"/>
      <c r="B13" s="147" t="s">
        <v>14</v>
      </c>
      <c r="C13" s="147"/>
      <c r="D13" s="147"/>
      <c r="E13" s="147"/>
      <c r="F13" s="59">
        <v>1922095</v>
      </c>
      <c r="G13" s="63">
        <v>-760000</v>
      </c>
      <c r="H13" s="32">
        <v>1162095</v>
      </c>
      <c r="I13" s="46">
        <v>910000</v>
      </c>
      <c r="J13" s="46">
        <v>0</v>
      </c>
      <c r="K13" s="46">
        <v>835000</v>
      </c>
      <c r="L13" s="71">
        <v>398791.67</v>
      </c>
      <c r="M13" s="71">
        <v>47.76</v>
      </c>
      <c r="N13" s="71"/>
      <c r="O13" s="77">
        <v>0</v>
      </c>
    </row>
    <row r="14" spans="1:25" s="56" customFormat="1" ht="41.25" customHeight="1">
      <c r="A14" s="33" t="s">
        <v>19</v>
      </c>
      <c r="B14" s="42" t="s">
        <v>32</v>
      </c>
      <c r="C14" s="144" t="s">
        <v>31</v>
      </c>
      <c r="D14" s="36">
        <v>2009</v>
      </c>
      <c r="E14" s="37">
        <v>2013</v>
      </c>
      <c r="F14" s="64">
        <v>511382</v>
      </c>
      <c r="G14" s="64"/>
      <c r="H14" s="43">
        <v>511382</v>
      </c>
      <c r="I14" s="55">
        <v>143595</v>
      </c>
      <c r="J14" s="55">
        <v>0</v>
      </c>
      <c r="K14" s="55">
        <v>143595</v>
      </c>
      <c r="L14" s="73">
        <v>46644.48</v>
      </c>
      <c r="M14" s="76">
        <v>32.48</v>
      </c>
      <c r="N14" s="76">
        <v>81.04</v>
      </c>
      <c r="O14" s="78">
        <v>0</v>
      </c>
      <c r="P14" s="83"/>
      <c r="Q14" s="83"/>
      <c r="R14" s="83"/>
      <c r="S14" s="83"/>
      <c r="T14" s="83"/>
      <c r="U14" s="83"/>
      <c r="V14" s="83"/>
      <c r="W14" s="83"/>
      <c r="X14" s="83"/>
      <c r="Y14" s="83"/>
    </row>
    <row r="15" spans="1:15" ht="12.75">
      <c r="A15" s="31"/>
      <c r="B15" s="39" t="s">
        <v>24</v>
      </c>
      <c r="C15" s="145"/>
      <c r="D15" s="35"/>
      <c r="E15" s="40"/>
      <c r="F15" s="60">
        <v>511382</v>
      </c>
      <c r="G15" s="60"/>
      <c r="H15" s="57">
        <v>511382</v>
      </c>
      <c r="I15" s="58">
        <v>143595</v>
      </c>
      <c r="J15" s="58"/>
      <c r="K15" s="58">
        <v>143595</v>
      </c>
      <c r="L15" s="74">
        <v>46644.48</v>
      </c>
      <c r="M15" s="71">
        <v>32.48</v>
      </c>
      <c r="N15" s="71"/>
      <c r="O15" s="77">
        <v>0</v>
      </c>
    </row>
    <row r="16" spans="1:15" ht="12.75">
      <c r="A16" s="31"/>
      <c r="B16" s="41" t="s">
        <v>20</v>
      </c>
      <c r="C16" s="145"/>
      <c r="D16" s="35"/>
      <c r="E16" s="40"/>
      <c r="F16" s="60">
        <v>434675</v>
      </c>
      <c r="G16" s="60"/>
      <c r="H16" s="32">
        <v>434675</v>
      </c>
      <c r="I16" s="47">
        <v>122055</v>
      </c>
      <c r="J16" s="47"/>
      <c r="K16" s="47">
        <v>122055</v>
      </c>
      <c r="L16" s="72">
        <v>40754.87</v>
      </c>
      <c r="M16" s="71">
        <v>33.39</v>
      </c>
      <c r="N16" s="71"/>
      <c r="O16" s="77">
        <v>0</v>
      </c>
    </row>
    <row r="17" spans="1:15" ht="12.75">
      <c r="A17" s="31"/>
      <c r="B17" s="41" t="s">
        <v>25</v>
      </c>
      <c r="C17" s="145"/>
      <c r="D17" s="35"/>
      <c r="E17" s="40"/>
      <c r="F17" s="60">
        <v>23012</v>
      </c>
      <c r="G17" s="60"/>
      <c r="H17" s="32">
        <v>23012</v>
      </c>
      <c r="I17" s="47">
        <v>6462</v>
      </c>
      <c r="J17" s="47"/>
      <c r="K17" s="47">
        <v>6462</v>
      </c>
      <c r="L17" s="72">
        <v>2157.61</v>
      </c>
      <c r="M17" s="71">
        <v>33.39</v>
      </c>
      <c r="N17" s="71"/>
      <c r="O17" s="77">
        <v>0</v>
      </c>
    </row>
    <row r="18" spans="1:15" ht="12.75">
      <c r="A18" s="31"/>
      <c r="B18" s="41" t="s">
        <v>26</v>
      </c>
      <c r="C18" s="146"/>
      <c r="D18" s="35"/>
      <c r="E18" s="40"/>
      <c r="F18" s="60">
        <v>53695</v>
      </c>
      <c r="G18" s="60"/>
      <c r="H18" s="32">
        <v>53695</v>
      </c>
      <c r="I18" s="47">
        <v>15078</v>
      </c>
      <c r="J18" s="47"/>
      <c r="K18" s="47">
        <v>15078</v>
      </c>
      <c r="L18" s="72">
        <v>3732</v>
      </c>
      <c r="M18" s="71">
        <v>24.75</v>
      </c>
      <c r="N18" s="71"/>
      <c r="O18" s="77">
        <v>0</v>
      </c>
    </row>
    <row r="19" spans="1:15" ht="30" customHeight="1">
      <c r="A19" s="50" t="s">
        <v>21</v>
      </c>
      <c r="B19" s="51" t="s">
        <v>33</v>
      </c>
      <c r="C19" s="49" t="s">
        <v>29</v>
      </c>
      <c r="D19" s="52">
        <v>2012</v>
      </c>
      <c r="E19" s="53">
        <v>2013</v>
      </c>
      <c r="F19" s="61">
        <v>63145</v>
      </c>
      <c r="G19" s="61">
        <v>0</v>
      </c>
      <c r="H19" s="54">
        <f>H20</f>
        <v>63145</v>
      </c>
      <c r="I19" s="54">
        <v>36449</v>
      </c>
      <c r="J19" s="54">
        <v>0</v>
      </c>
      <c r="K19" s="54">
        <v>36449</v>
      </c>
      <c r="L19" s="75">
        <v>36448</v>
      </c>
      <c r="M19" s="81">
        <v>100</v>
      </c>
      <c r="N19" s="81">
        <v>100</v>
      </c>
      <c r="O19" s="79">
        <v>0</v>
      </c>
    </row>
    <row r="20" spans="1:15" ht="12.75">
      <c r="A20" s="31"/>
      <c r="B20" s="39" t="s">
        <v>24</v>
      </c>
      <c r="C20" s="49"/>
      <c r="D20" s="35"/>
      <c r="E20" s="40"/>
      <c r="F20" s="60">
        <v>63145</v>
      </c>
      <c r="G20" s="60">
        <v>0</v>
      </c>
      <c r="H20" s="32">
        <f>H21+H22+H23</f>
        <v>63145</v>
      </c>
      <c r="I20" s="32">
        <v>36449</v>
      </c>
      <c r="J20" s="32">
        <v>0</v>
      </c>
      <c r="K20" s="32">
        <v>36449</v>
      </c>
      <c r="L20" s="70">
        <v>36448</v>
      </c>
      <c r="M20" s="71">
        <v>100</v>
      </c>
      <c r="N20" s="71"/>
      <c r="O20" s="77">
        <v>0</v>
      </c>
    </row>
    <row r="21" spans="1:15" ht="12.75">
      <c r="A21" s="31"/>
      <c r="B21" s="41" t="s">
        <v>20</v>
      </c>
      <c r="C21" s="49"/>
      <c r="D21" s="35"/>
      <c r="E21" s="40"/>
      <c r="F21" s="60">
        <v>63145</v>
      </c>
      <c r="G21" s="60">
        <v>0</v>
      </c>
      <c r="H21" s="32">
        <v>63145</v>
      </c>
      <c r="I21" s="47">
        <v>36449</v>
      </c>
      <c r="J21" s="47">
        <v>0</v>
      </c>
      <c r="K21" s="47">
        <v>36449</v>
      </c>
      <c r="L21" s="72">
        <v>36448</v>
      </c>
      <c r="M21" s="71">
        <v>100</v>
      </c>
      <c r="N21" s="71"/>
      <c r="O21" s="77">
        <v>0</v>
      </c>
    </row>
    <row r="22" spans="1:15" ht="12.75">
      <c r="A22" s="31"/>
      <c r="B22" s="41" t="s">
        <v>25</v>
      </c>
      <c r="C22" s="49"/>
      <c r="D22" s="35"/>
      <c r="E22" s="40"/>
      <c r="F22" s="60">
        <v>0</v>
      </c>
      <c r="G22" s="60">
        <v>0</v>
      </c>
      <c r="H22" s="32">
        <v>0</v>
      </c>
      <c r="I22" s="47">
        <v>0</v>
      </c>
      <c r="J22" s="47">
        <v>0</v>
      </c>
      <c r="K22" s="47">
        <v>0</v>
      </c>
      <c r="L22" s="72">
        <v>0</v>
      </c>
      <c r="M22" s="71">
        <v>0</v>
      </c>
      <c r="N22" s="71"/>
      <c r="O22" s="77">
        <v>0</v>
      </c>
    </row>
    <row r="23" spans="1:15" ht="12.75">
      <c r="A23" s="31"/>
      <c r="B23" s="41" t="s">
        <v>26</v>
      </c>
      <c r="C23" s="49"/>
      <c r="D23" s="35"/>
      <c r="E23" s="40"/>
      <c r="F23" s="60">
        <v>0</v>
      </c>
      <c r="G23" s="60">
        <v>0</v>
      </c>
      <c r="H23" s="32">
        <v>0</v>
      </c>
      <c r="I23" s="47">
        <v>0</v>
      </c>
      <c r="J23" s="47">
        <v>0</v>
      </c>
      <c r="K23" s="47">
        <v>0</v>
      </c>
      <c r="L23" s="72">
        <v>0</v>
      </c>
      <c r="M23" s="71">
        <v>0</v>
      </c>
      <c r="N23" s="71"/>
      <c r="O23" s="77">
        <v>0</v>
      </c>
    </row>
    <row r="24" spans="1:15" ht="12.75">
      <c r="A24" s="29" t="s">
        <v>3</v>
      </c>
      <c r="B24" s="148" t="s">
        <v>17</v>
      </c>
      <c r="C24" s="148"/>
      <c r="D24" s="148"/>
      <c r="E24" s="148"/>
      <c r="F24" s="62">
        <v>0</v>
      </c>
      <c r="G24" s="62">
        <v>0</v>
      </c>
      <c r="H24" s="30">
        <f>H25+H26</f>
        <v>0</v>
      </c>
      <c r="I24" s="30">
        <f>I25+I26</f>
        <v>0</v>
      </c>
      <c r="J24" s="30">
        <v>0</v>
      </c>
      <c r="K24" s="30">
        <f>K25+K26</f>
        <v>0</v>
      </c>
      <c r="L24" s="69">
        <f>L25+L26</f>
        <v>0</v>
      </c>
      <c r="M24" s="69">
        <f>M25+M26</f>
        <v>0</v>
      </c>
      <c r="N24" s="69"/>
      <c r="O24" s="80">
        <f>SUM(I24:M24)</f>
        <v>0</v>
      </c>
    </row>
    <row r="25" spans="1:15" ht="12.75">
      <c r="A25" s="31"/>
      <c r="B25" s="147" t="s">
        <v>13</v>
      </c>
      <c r="C25" s="147"/>
      <c r="D25" s="147"/>
      <c r="E25" s="147"/>
      <c r="F25" s="63">
        <v>0</v>
      </c>
      <c r="G25" s="63">
        <v>0</v>
      </c>
      <c r="H25" s="32">
        <v>0</v>
      </c>
      <c r="I25" s="46">
        <v>0</v>
      </c>
      <c r="J25" s="46">
        <v>0</v>
      </c>
      <c r="K25" s="46">
        <v>0</v>
      </c>
      <c r="L25" s="71">
        <v>0</v>
      </c>
      <c r="M25" s="71">
        <v>0</v>
      </c>
      <c r="N25" s="71"/>
      <c r="O25" s="77">
        <f>SUM(I25:M25)</f>
        <v>0</v>
      </c>
    </row>
    <row r="26" spans="1:15" ht="12.75">
      <c r="A26" s="31"/>
      <c r="B26" s="147" t="s">
        <v>14</v>
      </c>
      <c r="C26" s="147"/>
      <c r="D26" s="147"/>
      <c r="E26" s="147"/>
      <c r="F26" s="63">
        <v>0</v>
      </c>
      <c r="G26" s="63">
        <v>0</v>
      </c>
      <c r="H26" s="32">
        <v>0</v>
      </c>
      <c r="I26" s="46">
        <v>0</v>
      </c>
      <c r="J26" s="46">
        <v>0</v>
      </c>
      <c r="K26" s="46">
        <v>0</v>
      </c>
      <c r="L26" s="71">
        <v>0</v>
      </c>
      <c r="M26" s="71">
        <v>0</v>
      </c>
      <c r="N26" s="71"/>
      <c r="O26" s="77">
        <f>SUM(I26:M26)</f>
        <v>0</v>
      </c>
    </row>
    <row r="27" spans="1:15" ht="12.75">
      <c r="A27" s="29" t="s">
        <v>5</v>
      </c>
      <c r="B27" s="148" t="s">
        <v>18</v>
      </c>
      <c r="C27" s="148"/>
      <c r="D27" s="148"/>
      <c r="E27" s="148"/>
      <c r="F27" s="62">
        <v>5376074</v>
      </c>
      <c r="G27" s="62">
        <v>1232000</v>
      </c>
      <c r="H27" s="30">
        <v>6608074</v>
      </c>
      <c r="I27" s="30">
        <v>1820000</v>
      </c>
      <c r="J27" s="30">
        <v>-158000</v>
      </c>
      <c r="K27" s="30">
        <v>1662000</v>
      </c>
      <c r="L27" s="69">
        <v>495229.96</v>
      </c>
      <c r="M27" s="69">
        <v>29.8</v>
      </c>
      <c r="N27" s="69"/>
      <c r="O27" s="80">
        <v>3812000</v>
      </c>
    </row>
    <row r="28" spans="1:15" ht="12.75">
      <c r="A28" s="31"/>
      <c r="B28" s="147" t="s">
        <v>13</v>
      </c>
      <c r="C28" s="147"/>
      <c r="D28" s="147"/>
      <c r="E28" s="147"/>
      <c r="F28" s="63"/>
      <c r="G28" s="63"/>
      <c r="H28" s="32"/>
      <c r="I28" s="46">
        <v>0</v>
      </c>
      <c r="J28" s="46"/>
      <c r="K28" s="46">
        <v>0</v>
      </c>
      <c r="L28" s="71">
        <v>0</v>
      </c>
      <c r="M28" s="71">
        <v>0</v>
      </c>
      <c r="N28" s="71"/>
      <c r="O28" s="77">
        <f>SUM(I28:M28)</f>
        <v>0</v>
      </c>
    </row>
    <row r="29" spans="1:15" ht="12.75">
      <c r="A29" s="31"/>
      <c r="B29" s="147" t="s">
        <v>14</v>
      </c>
      <c r="C29" s="147"/>
      <c r="D29" s="147"/>
      <c r="E29" s="147"/>
      <c r="F29" s="84">
        <v>5376074</v>
      </c>
      <c r="G29" s="63">
        <v>1232000</v>
      </c>
      <c r="H29" s="32">
        <v>6608074</v>
      </c>
      <c r="I29" s="32">
        <v>1820000</v>
      </c>
      <c r="J29" s="88">
        <v>-158000</v>
      </c>
      <c r="K29" s="32">
        <v>1662000</v>
      </c>
      <c r="L29" s="70">
        <v>86405.88</v>
      </c>
      <c r="M29" s="71">
        <v>4.28</v>
      </c>
      <c r="N29" s="71"/>
      <c r="O29" s="77">
        <v>0</v>
      </c>
    </row>
    <row r="30" spans="1:15" s="45" customFormat="1" ht="37.5" customHeight="1">
      <c r="A30" s="108" t="s">
        <v>19</v>
      </c>
      <c r="B30" s="106" t="s">
        <v>46</v>
      </c>
      <c r="C30" s="133" t="s">
        <v>28</v>
      </c>
      <c r="D30" s="36">
        <v>2010</v>
      </c>
      <c r="E30" s="37">
        <v>2014</v>
      </c>
      <c r="F30" s="64">
        <v>1922095</v>
      </c>
      <c r="G30" s="64">
        <v>-760000</v>
      </c>
      <c r="H30" s="38">
        <v>1162095</v>
      </c>
      <c r="I30" s="38">
        <v>910000</v>
      </c>
      <c r="J30" s="89">
        <v>-75000</v>
      </c>
      <c r="K30" s="38">
        <v>835000</v>
      </c>
      <c r="L30" s="76">
        <v>398791.67</v>
      </c>
      <c r="M30" s="76">
        <v>47.76</v>
      </c>
      <c r="N30" s="76">
        <v>34.32</v>
      </c>
      <c r="O30" s="78">
        <v>0</v>
      </c>
    </row>
    <row r="31" spans="1:15" ht="12.75">
      <c r="A31" s="29"/>
      <c r="B31" s="39" t="s">
        <v>23</v>
      </c>
      <c r="C31" s="134"/>
      <c r="D31" s="35"/>
      <c r="E31" s="40"/>
      <c r="F31" s="60">
        <v>1922095</v>
      </c>
      <c r="G31" s="60">
        <v>-760000</v>
      </c>
      <c r="H31" s="32">
        <v>1162095</v>
      </c>
      <c r="I31" s="46">
        <v>910000</v>
      </c>
      <c r="J31" s="88">
        <v>-75000</v>
      </c>
      <c r="K31" s="46">
        <v>835000</v>
      </c>
      <c r="L31" s="71">
        <v>398791.67</v>
      </c>
      <c r="M31" s="71">
        <v>47.76</v>
      </c>
      <c r="N31" s="71"/>
      <c r="O31" s="77">
        <v>0</v>
      </c>
    </row>
    <row r="32" spans="1:15" ht="12.75">
      <c r="A32" s="29"/>
      <c r="B32" s="41" t="s">
        <v>27</v>
      </c>
      <c r="C32" s="135"/>
      <c r="D32" s="35"/>
      <c r="E32" s="40"/>
      <c r="F32" s="60">
        <v>593747</v>
      </c>
      <c r="G32" s="60">
        <v>-248330</v>
      </c>
      <c r="H32" s="32">
        <v>345417</v>
      </c>
      <c r="I32" s="46">
        <v>233262</v>
      </c>
      <c r="J32" s="88">
        <v>35663</v>
      </c>
      <c r="K32" s="47">
        <v>268925</v>
      </c>
      <c r="L32" s="72">
        <v>64221.75</v>
      </c>
      <c r="M32" s="71">
        <v>23.89</v>
      </c>
      <c r="N32" s="71"/>
      <c r="O32" s="77">
        <v>0</v>
      </c>
    </row>
    <row r="33" spans="1:15" ht="12.75">
      <c r="A33" s="29"/>
      <c r="B33" s="41" t="s">
        <v>48</v>
      </c>
      <c r="C33" s="93"/>
      <c r="D33" s="35"/>
      <c r="E33" s="40"/>
      <c r="F33" s="60">
        <v>1328348</v>
      </c>
      <c r="G33" s="60">
        <v>-603765</v>
      </c>
      <c r="H33" s="32">
        <v>724583</v>
      </c>
      <c r="I33" s="47">
        <v>676738</v>
      </c>
      <c r="J33" s="88">
        <v>-110663</v>
      </c>
      <c r="K33" s="47">
        <v>566075</v>
      </c>
      <c r="L33" s="72">
        <v>334569.92</v>
      </c>
      <c r="M33" s="71">
        <v>59.1</v>
      </c>
      <c r="N33" s="71"/>
      <c r="O33" s="77">
        <v>0</v>
      </c>
    </row>
    <row r="34" spans="1:15" ht="25.5">
      <c r="A34" s="108" t="s">
        <v>21</v>
      </c>
      <c r="B34" s="106" t="s">
        <v>49</v>
      </c>
      <c r="C34" s="133" t="s">
        <v>28</v>
      </c>
      <c r="D34" s="36">
        <v>2011</v>
      </c>
      <c r="E34" s="37">
        <v>2013</v>
      </c>
      <c r="F34" s="65">
        <v>1300000</v>
      </c>
      <c r="G34" s="64">
        <v>-200000</v>
      </c>
      <c r="H34" s="38">
        <v>1100000</v>
      </c>
      <c r="I34" s="38">
        <v>300000</v>
      </c>
      <c r="J34" s="90">
        <v>-200000</v>
      </c>
      <c r="K34" s="38">
        <v>100000</v>
      </c>
      <c r="L34" s="76">
        <f>L35</f>
        <v>82649.82</v>
      </c>
      <c r="M34" s="76">
        <v>82.65</v>
      </c>
      <c r="N34" s="76">
        <v>100</v>
      </c>
      <c r="O34" s="78">
        <v>0</v>
      </c>
    </row>
    <row r="35" spans="1:15" ht="12.75">
      <c r="A35" s="29"/>
      <c r="B35" s="39" t="s">
        <v>23</v>
      </c>
      <c r="C35" s="134"/>
      <c r="D35" s="35"/>
      <c r="E35" s="40"/>
      <c r="F35" s="66">
        <v>1300000</v>
      </c>
      <c r="G35" s="60">
        <v>-200000</v>
      </c>
      <c r="H35" s="32">
        <v>1100000</v>
      </c>
      <c r="I35" s="46">
        <v>300000</v>
      </c>
      <c r="J35" s="91">
        <v>-200000</v>
      </c>
      <c r="K35" s="46">
        <v>100000</v>
      </c>
      <c r="L35" s="71">
        <v>82649.82</v>
      </c>
      <c r="M35" s="71">
        <v>82.65</v>
      </c>
      <c r="N35" s="71"/>
      <c r="O35" s="77">
        <v>0</v>
      </c>
    </row>
    <row r="36" spans="1:15" ht="12.75">
      <c r="A36" s="29"/>
      <c r="B36" s="41" t="s">
        <v>27</v>
      </c>
      <c r="C36" s="135"/>
      <c r="D36" s="35"/>
      <c r="E36" s="40"/>
      <c r="F36" s="66">
        <v>1300000</v>
      </c>
      <c r="G36" s="60">
        <v>-200000</v>
      </c>
      <c r="H36" s="32">
        <v>1100000</v>
      </c>
      <c r="I36" s="47">
        <v>300000</v>
      </c>
      <c r="J36" s="88">
        <v>-200000</v>
      </c>
      <c r="K36" s="47">
        <v>100000</v>
      </c>
      <c r="L36" s="72">
        <v>82649.82</v>
      </c>
      <c r="M36" s="71">
        <v>82.65</v>
      </c>
      <c r="N36" s="71"/>
      <c r="O36" s="77">
        <v>0</v>
      </c>
    </row>
    <row r="37" spans="1:15" ht="25.5">
      <c r="A37" s="108" t="s">
        <v>22</v>
      </c>
      <c r="B37" s="34" t="s">
        <v>34</v>
      </c>
      <c r="C37" s="133" t="s">
        <v>28</v>
      </c>
      <c r="D37" s="36">
        <v>2011</v>
      </c>
      <c r="E37" s="37">
        <v>2013</v>
      </c>
      <c r="F37" s="65">
        <v>133968</v>
      </c>
      <c r="G37" s="64">
        <v>10000</v>
      </c>
      <c r="H37" s="38">
        <v>143968</v>
      </c>
      <c r="I37" s="38">
        <v>10000</v>
      </c>
      <c r="J37" s="89">
        <v>10000</v>
      </c>
      <c r="K37" s="38">
        <v>20000</v>
      </c>
      <c r="L37" s="76">
        <v>0</v>
      </c>
      <c r="M37" s="76">
        <v>0</v>
      </c>
      <c r="N37" s="76">
        <v>86.1</v>
      </c>
      <c r="O37" s="78">
        <v>20000</v>
      </c>
    </row>
    <row r="38" spans="1:15" ht="12.75">
      <c r="A38" s="29"/>
      <c r="B38" s="39" t="s">
        <v>23</v>
      </c>
      <c r="C38" s="134"/>
      <c r="D38" s="35"/>
      <c r="E38" s="40"/>
      <c r="F38" s="66">
        <v>133968</v>
      </c>
      <c r="G38" s="60">
        <v>10000</v>
      </c>
      <c r="H38" s="32">
        <v>143968</v>
      </c>
      <c r="I38" s="46">
        <v>10000</v>
      </c>
      <c r="J38" s="88">
        <v>10000</v>
      </c>
      <c r="K38" s="46">
        <v>20000</v>
      </c>
      <c r="L38" s="71">
        <v>0</v>
      </c>
      <c r="M38" s="71">
        <v>0</v>
      </c>
      <c r="N38" s="71"/>
      <c r="O38" s="77">
        <v>20000</v>
      </c>
    </row>
    <row r="39" spans="1:15" ht="12.75">
      <c r="A39" s="29"/>
      <c r="B39" s="41" t="s">
        <v>27</v>
      </c>
      <c r="C39" s="135"/>
      <c r="D39" s="35"/>
      <c r="E39" s="40"/>
      <c r="F39" s="66">
        <v>133968</v>
      </c>
      <c r="G39" s="60">
        <v>10000</v>
      </c>
      <c r="H39" s="32">
        <v>143968</v>
      </c>
      <c r="I39" s="47">
        <v>10000</v>
      </c>
      <c r="J39" s="88">
        <v>10000</v>
      </c>
      <c r="K39" s="47">
        <v>20000</v>
      </c>
      <c r="L39" s="72">
        <v>0</v>
      </c>
      <c r="M39" s="71">
        <v>0</v>
      </c>
      <c r="N39" s="71"/>
      <c r="O39" s="77">
        <v>20000</v>
      </c>
    </row>
    <row r="40" spans="1:15" ht="38.25">
      <c r="A40" s="108" t="s">
        <v>30</v>
      </c>
      <c r="B40" s="106" t="s">
        <v>47</v>
      </c>
      <c r="C40" s="133" t="s">
        <v>28</v>
      </c>
      <c r="D40" s="36">
        <v>2012</v>
      </c>
      <c r="E40" s="37">
        <v>2014</v>
      </c>
      <c r="F40" s="65">
        <v>2020011</v>
      </c>
      <c r="G40" s="64">
        <v>0</v>
      </c>
      <c r="H40" s="65">
        <v>2020011</v>
      </c>
      <c r="I40" s="38">
        <v>600000</v>
      </c>
      <c r="J40" s="90">
        <v>0</v>
      </c>
      <c r="K40" s="38">
        <v>600000</v>
      </c>
      <c r="L40" s="76">
        <f>L41</f>
        <v>4032.37</v>
      </c>
      <c r="M40" s="76">
        <f>M41</f>
        <v>0.67</v>
      </c>
      <c r="N40" s="76">
        <v>0.2</v>
      </c>
      <c r="O40" s="78">
        <f>O41</f>
        <v>1700000</v>
      </c>
    </row>
    <row r="41" spans="1:15" ht="12.75">
      <c r="A41" s="29"/>
      <c r="B41" s="39" t="s">
        <v>23</v>
      </c>
      <c r="C41" s="134"/>
      <c r="D41" s="35"/>
      <c r="E41" s="40"/>
      <c r="F41" s="95">
        <v>2020011</v>
      </c>
      <c r="G41" s="96">
        <v>0</v>
      </c>
      <c r="H41" s="95">
        <v>2020011</v>
      </c>
      <c r="I41" s="46">
        <v>600000</v>
      </c>
      <c r="J41" s="91">
        <v>0</v>
      </c>
      <c r="K41" s="46">
        <v>600000</v>
      </c>
      <c r="L41" s="71">
        <v>4032.37</v>
      </c>
      <c r="M41" s="71">
        <v>0.67</v>
      </c>
      <c r="N41" s="71"/>
      <c r="O41" s="77">
        <v>1700000</v>
      </c>
    </row>
    <row r="42" spans="1:15" ht="12.75">
      <c r="A42" s="29"/>
      <c r="B42" s="41" t="s">
        <v>27</v>
      </c>
      <c r="C42" s="135"/>
      <c r="D42" s="35"/>
      <c r="E42" s="40"/>
      <c r="F42" s="95">
        <v>2020011</v>
      </c>
      <c r="G42" s="96">
        <v>0</v>
      </c>
      <c r="H42" s="95">
        <v>2020011</v>
      </c>
      <c r="I42" s="47">
        <v>600000</v>
      </c>
      <c r="J42" s="91">
        <v>0</v>
      </c>
      <c r="K42" s="47">
        <v>600000</v>
      </c>
      <c r="L42" s="72">
        <v>4032.37</v>
      </c>
      <c r="M42" s="71">
        <v>0.67</v>
      </c>
      <c r="N42" s="71"/>
      <c r="O42" s="77">
        <v>1700000</v>
      </c>
    </row>
    <row r="43" spans="1:15" s="105" customFormat="1" ht="25.5">
      <c r="A43" s="98" t="s">
        <v>51</v>
      </c>
      <c r="B43" s="107" t="s">
        <v>50</v>
      </c>
      <c r="C43" s="133" t="s">
        <v>28</v>
      </c>
      <c r="D43" s="99">
        <v>2012</v>
      </c>
      <c r="E43" s="100">
        <v>2015</v>
      </c>
      <c r="F43" s="101"/>
      <c r="G43" s="101">
        <v>2090000</v>
      </c>
      <c r="H43" s="101">
        <v>2090000</v>
      </c>
      <c r="I43" s="102"/>
      <c r="J43" s="102">
        <v>15000</v>
      </c>
      <c r="K43" s="102">
        <v>15000</v>
      </c>
      <c r="L43" s="103">
        <v>9756.1</v>
      </c>
      <c r="M43" s="103">
        <v>65.04</v>
      </c>
      <c r="N43" s="103">
        <v>0.47</v>
      </c>
      <c r="O43" s="104">
        <v>2000000</v>
      </c>
    </row>
    <row r="44" spans="1:15" ht="12.75">
      <c r="A44" s="109"/>
      <c r="B44" s="39" t="s">
        <v>23</v>
      </c>
      <c r="C44" s="134"/>
      <c r="D44" s="35"/>
      <c r="E44" s="40"/>
      <c r="F44" s="95"/>
      <c r="G44" s="95">
        <v>2090000</v>
      </c>
      <c r="H44" s="95">
        <v>2090000</v>
      </c>
      <c r="I44" s="46"/>
      <c r="J44" s="46">
        <v>15000</v>
      </c>
      <c r="K44" s="46">
        <v>15000</v>
      </c>
      <c r="L44" s="71">
        <v>9756.1</v>
      </c>
      <c r="M44" s="71">
        <v>65.04</v>
      </c>
      <c r="N44" s="71"/>
      <c r="O44" s="77">
        <v>2000000</v>
      </c>
    </row>
    <row r="45" spans="1:15" ht="12.75">
      <c r="A45" s="109"/>
      <c r="B45" s="41" t="s">
        <v>27</v>
      </c>
      <c r="C45" s="135"/>
      <c r="D45" s="35"/>
      <c r="E45" s="40"/>
      <c r="F45" s="95"/>
      <c r="G45" s="95">
        <v>2090000</v>
      </c>
      <c r="H45" s="95">
        <v>2090000</v>
      </c>
      <c r="I45" s="47"/>
      <c r="J45" s="47">
        <v>15000</v>
      </c>
      <c r="K45" s="47">
        <v>15000</v>
      </c>
      <c r="L45" s="72">
        <v>9756.1</v>
      </c>
      <c r="M45" s="71">
        <v>65.04</v>
      </c>
      <c r="N45" s="71"/>
      <c r="O45" s="77">
        <v>2000000</v>
      </c>
    </row>
    <row r="46" spans="1:15" ht="25.5">
      <c r="A46" s="110" t="s">
        <v>52</v>
      </c>
      <c r="B46" s="106" t="s">
        <v>53</v>
      </c>
      <c r="C46" s="133" t="s">
        <v>28</v>
      </c>
      <c r="D46" s="36">
        <v>2013</v>
      </c>
      <c r="E46" s="37">
        <v>2015</v>
      </c>
      <c r="F46" s="65"/>
      <c r="G46" s="64">
        <v>92000</v>
      </c>
      <c r="H46" s="64">
        <v>92000</v>
      </c>
      <c r="I46" s="38"/>
      <c r="J46" s="90">
        <v>92000</v>
      </c>
      <c r="K46" s="38">
        <v>92000</v>
      </c>
      <c r="L46" s="76">
        <v>0</v>
      </c>
      <c r="M46" s="76">
        <v>0</v>
      </c>
      <c r="N46" s="76">
        <v>0</v>
      </c>
      <c r="O46" s="78">
        <v>92000</v>
      </c>
    </row>
    <row r="47" spans="1:15" ht="12.75">
      <c r="A47" s="109"/>
      <c r="B47" s="39" t="s">
        <v>23</v>
      </c>
      <c r="C47" s="134"/>
      <c r="D47" s="35"/>
      <c r="E47" s="40"/>
      <c r="F47" s="95"/>
      <c r="G47" s="96">
        <v>92000</v>
      </c>
      <c r="H47" s="96">
        <v>92000</v>
      </c>
      <c r="I47" s="46"/>
      <c r="J47" s="91">
        <v>92000</v>
      </c>
      <c r="K47" s="46">
        <v>92000</v>
      </c>
      <c r="L47" s="71">
        <v>0</v>
      </c>
      <c r="M47" s="71">
        <v>0</v>
      </c>
      <c r="N47" s="71"/>
      <c r="O47" s="77">
        <v>92000</v>
      </c>
    </row>
    <row r="48" spans="1:15" ht="12.75">
      <c r="A48" s="97"/>
      <c r="B48" s="41" t="s">
        <v>27</v>
      </c>
      <c r="C48" s="135"/>
      <c r="D48" s="35"/>
      <c r="E48" s="40"/>
      <c r="F48" s="95"/>
      <c r="G48" s="96">
        <v>92000</v>
      </c>
      <c r="H48" s="96">
        <v>92000</v>
      </c>
      <c r="I48" s="47"/>
      <c r="J48" s="91">
        <v>92000</v>
      </c>
      <c r="K48" s="47">
        <v>92000</v>
      </c>
      <c r="L48" s="72">
        <v>0</v>
      </c>
      <c r="M48" s="71">
        <v>0</v>
      </c>
      <c r="N48" s="71"/>
      <c r="O48" s="77">
        <v>92000</v>
      </c>
    </row>
    <row r="49" spans="1:15" ht="12.75">
      <c r="A49" s="111" t="s">
        <v>4</v>
      </c>
      <c r="B49" s="94" t="s">
        <v>45</v>
      </c>
      <c r="C49" s="94"/>
      <c r="D49" s="94"/>
      <c r="E49" s="94"/>
      <c r="F49" s="30"/>
      <c r="G49" s="62"/>
      <c r="H49" s="30"/>
      <c r="I49" s="30"/>
      <c r="J49" s="90"/>
      <c r="K49" s="30">
        <v>0</v>
      </c>
      <c r="L49" s="69">
        <v>0</v>
      </c>
      <c r="M49" s="69">
        <v>0</v>
      </c>
      <c r="N49" s="69"/>
      <c r="O49" s="80">
        <v>0</v>
      </c>
    </row>
  </sheetData>
  <sheetProtection/>
  <mergeCells count="34">
    <mergeCell ref="B8:E8"/>
    <mergeCell ref="A3:A4"/>
    <mergeCell ref="B11:E11"/>
    <mergeCell ref="B12:E12"/>
    <mergeCell ref="B7:E7"/>
    <mergeCell ref="C37:C39"/>
    <mergeCell ref="C46:C48"/>
    <mergeCell ref="B25:E25"/>
    <mergeCell ref="A1:D1"/>
    <mergeCell ref="A2:D2"/>
    <mergeCell ref="B13:E13"/>
    <mergeCell ref="B24:E24"/>
    <mergeCell ref="B3:B4"/>
    <mergeCell ref="C3:C4"/>
    <mergeCell ref="B26:E26"/>
    <mergeCell ref="B27:E27"/>
    <mergeCell ref="B28:E28"/>
    <mergeCell ref="B29:E29"/>
    <mergeCell ref="C30:C32"/>
    <mergeCell ref="O3:O4"/>
    <mergeCell ref="B9:E9"/>
    <mergeCell ref="B10:E10"/>
    <mergeCell ref="B5:E5"/>
    <mergeCell ref="B6:E6"/>
    <mergeCell ref="C40:C42"/>
    <mergeCell ref="C43:C45"/>
    <mergeCell ref="N3:N4"/>
    <mergeCell ref="H3:H4"/>
    <mergeCell ref="I3:M3"/>
    <mergeCell ref="D3:E3"/>
    <mergeCell ref="C34:C36"/>
    <mergeCell ref="F3:F4"/>
    <mergeCell ref="G3:G4"/>
    <mergeCell ref="C14:C18"/>
  </mergeCells>
  <printOptions/>
  <pageMargins left="0.5118110236220472" right="0.5118110236220472" top="0.1968503937007874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GUS</cp:lastModifiedBy>
  <cp:lastPrinted>2013-07-24T11:15:31Z</cp:lastPrinted>
  <dcterms:created xsi:type="dcterms:W3CDTF">2010-09-17T02:30:46Z</dcterms:created>
  <dcterms:modified xsi:type="dcterms:W3CDTF">2013-07-24T11:24:31Z</dcterms:modified>
  <cp:category/>
  <cp:version/>
  <cp:contentType/>
  <cp:contentStatus/>
</cp:coreProperties>
</file>