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dochodów" sheetId="1" r:id="rId1"/>
  </sheets>
  <definedNames/>
  <calcPr fullCalcOnLoad="1"/>
</workbook>
</file>

<file path=xl/comments1.xml><?xml version="1.0" encoding="utf-8"?>
<comments xmlns="http://schemas.openxmlformats.org/spreadsheetml/2006/main">
  <authors>
    <author>UG Godziesze</author>
  </authors>
  <commentList>
    <comment ref="A9" authorId="0">
      <text>
        <r>
          <rPr>
            <b/>
            <sz val="8"/>
            <rFont val="Tahoma"/>
            <family val="0"/>
          </rPr>
          <t>UG Godziesze: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<sst xmlns="http://schemas.openxmlformats.org/spreadsheetml/2006/main" count="262" uniqueCount="192">
  <si>
    <t>010</t>
  </si>
  <si>
    <t>01095</t>
  </si>
  <si>
    <t>400</t>
  </si>
  <si>
    <t>40002</t>
  </si>
  <si>
    <t>700</t>
  </si>
  <si>
    <t>70005</t>
  </si>
  <si>
    <t>750</t>
  </si>
  <si>
    <t>75011</t>
  </si>
  <si>
    <t>751</t>
  </si>
  <si>
    <t>75101</t>
  </si>
  <si>
    <t>756</t>
  </si>
  <si>
    <t>75601</t>
  </si>
  <si>
    <t>75615</t>
  </si>
  <si>
    <t>75616</t>
  </si>
  <si>
    <t>75618</t>
  </si>
  <si>
    <t>75621</t>
  </si>
  <si>
    <t>75624</t>
  </si>
  <si>
    <t>758</t>
  </si>
  <si>
    <t>75801</t>
  </si>
  <si>
    <t>75814</t>
  </si>
  <si>
    <t>801</t>
  </si>
  <si>
    <t>80101</t>
  </si>
  <si>
    <t>80110</t>
  </si>
  <si>
    <t>80195</t>
  </si>
  <si>
    <t>854</t>
  </si>
  <si>
    <t>85415</t>
  </si>
  <si>
    <t>900</t>
  </si>
  <si>
    <t>90001</t>
  </si>
  <si>
    <t>OGÓŁEM</t>
  </si>
  <si>
    <t>Rolnictwo i łowiectwo</t>
  </si>
  <si>
    <t>NAZWA</t>
  </si>
  <si>
    <t>0970</t>
  </si>
  <si>
    <t>2010</t>
  </si>
  <si>
    <t>Wpływy z różnych dochodów</t>
  </si>
  <si>
    <t>Dotacje celowe otrzymane z budżetu  państwa na realizację zadań bieżących z zakresu administracji rządowej oraz innych zadań zleconych gminie (związkom gmin) ustawami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</si>
  <si>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</si>
  <si>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</si>
  <si>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0690</t>
  </si>
  <si>
    <t>0830</t>
  </si>
  <si>
    <t>0920</t>
  </si>
  <si>
    <t>Wytwarzanie i zaopatrywanie w energię elektryczną, gaz i wodę</t>
  </si>
  <si>
    <t>Dostarczanie wody</t>
  </si>
  <si>
    <t>Wpływyw z różnych opłat</t>
  </si>
  <si>
    <t>Wpływ z usług</t>
  </si>
  <si>
    <t>Pozostałe odsetki</t>
  </si>
  <si>
    <t>600</t>
  </si>
  <si>
    <t>60014</t>
  </si>
  <si>
    <t>6620</t>
  </si>
  <si>
    <t>60016</t>
  </si>
  <si>
    <t>6260</t>
  </si>
  <si>
    <t>Transport i łaczność</t>
  </si>
  <si>
    <t>Drogi publiczne gminne</t>
  </si>
  <si>
    <t>Dotacje otrzymane z funduszy celowych na finansowanie lub dofinansowanie kosztów realizacji inwestycji i zakupów inwestycyjnych jednostek sektora finansów publicznych</t>
  </si>
  <si>
    <t>Drogi publiczne powiatowe</t>
  </si>
  <si>
    <t xml:space="preserve">Dotacje otrzymane z powiatu na inwestycje i zakupy inwestycyjne realizowane na podstawie porozumień między jednostkami samorządu terytorialnego </t>
  </si>
  <si>
    <t>0470</t>
  </si>
  <si>
    <t>Gospodarka mieszkaniowa</t>
  </si>
  <si>
    <t>Gospodarka gruntami i nieruchomościami</t>
  </si>
  <si>
    <t xml:space="preserve">Wpływy z opłat za zarząd, użytkowanie i użytkowanie wieczyste nieruchomości 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</si>
  <si>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</si>
  <si>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Wpływy z różnych opłat</t>
  </si>
  <si>
    <t>2360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</si>
  <si>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</si>
  <si>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</si>
  <si>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</si>
  <si>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Urzędy naczelnych organów władzy państwowej, kontroli i ochrony prawa oraz sądownictwa</t>
  </si>
  <si>
    <t xml:space="preserve">Urzędy naczelnych organów władzy państwowej, kontroli i ochrony prawa </t>
  </si>
  <si>
    <t>Dotacje celowe otrzymane z budżetu państwa na realizację zadań bieżących z zakresu administracji rządowej oraz innych zadań zleconych gminie (związkom gmin) ustawami</t>
  </si>
  <si>
    <t>0350</t>
  </si>
  <si>
    <t>0910</t>
  </si>
  <si>
    <t>Dochody od osób prawnych, od osób fizycznych i od innych jednostek nie posiadających osobowości prawne oraz wydatki związane z ich poborami</t>
  </si>
  <si>
    <t>Wpływy z podatku dochodowego od osób fizycznych</t>
  </si>
  <si>
    <t xml:space="preserve">Podatek od działalności gospodarczej osób fizycznych opłacany w formie karty podatkowej  </t>
  </si>
  <si>
    <t>Odsetki od nieterminowych wpłat z tytułu podatków i opłat</t>
  </si>
  <si>
    <t>Wpływy z podatku rolnego, podatku leśnego, podatku od czynności cywilnoprawnych podatków i opłat lokalnych od osób prawnych i innych jednostek organizacyjnych</t>
  </si>
  <si>
    <t>Podatek od nieruchomości</t>
  </si>
  <si>
    <t>Podatek leśny</t>
  </si>
  <si>
    <t>Podatek od środków transportowych</t>
  </si>
  <si>
    <t>Podatek od czynności cywilnoprawnych</t>
  </si>
  <si>
    <t>0310</t>
  </si>
  <si>
    <t>0330</t>
  </si>
  <si>
    <t>0340</t>
  </si>
  <si>
    <t>0500</t>
  </si>
  <si>
    <t>0320</t>
  </si>
  <si>
    <t>0360</t>
  </si>
  <si>
    <t>0430</t>
  </si>
  <si>
    <t>Podatek rolny</t>
  </si>
  <si>
    <t>Podatek od spadków i darowizn</t>
  </si>
  <si>
    <t>Wpływy z opłaty targowej</t>
  </si>
  <si>
    <t>0410</t>
  </si>
  <si>
    <t>0480</t>
  </si>
  <si>
    <t>0490</t>
  </si>
  <si>
    <t>Wpływy z innych opłat stanowiących dochody jednostek samorządu terytorialnego na podstawie ustaw</t>
  </si>
  <si>
    <t>Wpływy z opłaty skarbowej</t>
  </si>
  <si>
    <t>Wpływy z opłat za zezwolenia na sprzedaż alkoholu</t>
  </si>
  <si>
    <t>Wpływy z innych opłat pobieranych przez jednostkę samorządu terytorialnego na podstawie odrębnych ustaw</t>
  </si>
  <si>
    <t>Udziały gminy w podatkach stanowiących dochód budżetu państwa</t>
  </si>
  <si>
    <t>Podatek dochodowy od osób fizycznych</t>
  </si>
  <si>
    <t>Podatek dochodowy od osób prawnych</t>
  </si>
  <si>
    <t>0010</t>
  </si>
  <si>
    <t>0020</t>
  </si>
  <si>
    <t>Dywidendy</t>
  </si>
  <si>
    <t>Dywidendy i kwoty uzyskane ze zbycia praw  majątkowych</t>
  </si>
  <si>
    <t>0740</t>
  </si>
  <si>
    <t>75647</t>
  </si>
  <si>
    <t>Pobór podatków i opłat i nieopodatkowanych należności budżetowych</t>
  </si>
  <si>
    <t>2920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</si>
  <si>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</si>
  <si>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</si>
  <si>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</si>
  <si>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</si>
  <si>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75807</t>
  </si>
  <si>
    <t>75831</t>
  </si>
  <si>
    <t>Część równoważąca subwencji ogólnej dla gmin</t>
  </si>
  <si>
    <t>2030</t>
  </si>
  <si>
    <t>Dotacje celowe otrzymane z budżetu państwa na realizację własnych zadań bieżących gmin (związków gmin)</t>
  </si>
  <si>
    <t>80104</t>
  </si>
  <si>
    <t>Przedszkola</t>
  </si>
  <si>
    <t>Gimnazja</t>
  </si>
  <si>
    <t>Pozostała działalność</t>
  </si>
  <si>
    <t>852</t>
  </si>
  <si>
    <t>85212</t>
  </si>
  <si>
    <t>Pomoc społeczna</t>
  </si>
  <si>
    <t>Dotacje celowe przekazane z budżetu państwa na realizację zadań bieżących z zakresu administracji rządowej oraz innych zadań zleconych Gminom (związkom gmin) ustawami</t>
  </si>
  <si>
    <t>85213</t>
  </si>
  <si>
    <t>85214</t>
  </si>
  <si>
    <t xml:space="preserve">Dotacje celowe otrzymane z budżetu państwa na realizację własnych zadań bieżących gmin (związków gmin) </t>
  </si>
  <si>
    <t>85219</t>
  </si>
  <si>
    <t>Ośrodki pomocy społecznej</t>
  </si>
  <si>
    <t>Wpływy z usług</t>
  </si>
  <si>
    <t>85295</t>
  </si>
  <si>
    <t>Edukacyjna opieka wychowawcza</t>
  </si>
  <si>
    <t>Pomoc materialna dla uczniów</t>
  </si>
  <si>
    <t>Gospodarka komunalna i ochrona środowiska</t>
  </si>
  <si>
    <t>Gospodarka ściekowa i ochrona wód</t>
  </si>
  <si>
    <t>6300</t>
  </si>
  <si>
    <t xml:space="preserve">   DZIAŁ   ROZDZIAŁ  PARAGRAF.</t>
  </si>
  <si>
    <t xml:space="preserve">   KLASYFIKACJA BUDŻETOWA</t>
  </si>
  <si>
    <t>Oświata i wychowanie</t>
  </si>
  <si>
    <t>Szkoły podstawowe</t>
  </si>
  <si>
    <t xml:space="preserve">Załącznik nr 1 </t>
  </si>
  <si>
    <t xml:space="preserve">Dochody z najmu i dzierżawy składników majatkowych Skarbu Państwa, jednostek samorządu terytorialnego lub innych jednostek zaliczanych do sektora finansów publicznych oraz innych umów o podobnym charakterze </t>
  </si>
  <si>
    <t>6610</t>
  </si>
  <si>
    <t>Dotacje celowe otrzymane z gminy na inwestycje i zakupy inwestycyjne realizowane na podstawie porozumień (umów) między jednostkami samorzadu terytorialnego</t>
  </si>
  <si>
    <t>0460</t>
  </si>
  <si>
    <t>Wpływy z opłaty ekspoatacyjnej</t>
  </si>
  <si>
    <t xml:space="preserve">Pozostałe odsetki </t>
  </si>
  <si>
    <t>80148</t>
  </si>
  <si>
    <t>Stołówki szkolne</t>
  </si>
  <si>
    <t xml:space="preserve">Dochody jednostek samorzadu terytorialnego związane z realizacją zadań zlecanych jednostkom samorzadu terytorialnego </t>
  </si>
  <si>
    <t xml:space="preserve">Zasiłki i pomoc w naturze oraz składki na ubezpieczenia emerytalne i rentowe </t>
  </si>
  <si>
    <t xml:space="preserve">  D  O  C  H  O  D  Y</t>
  </si>
  <si>
    <t>6330</t>
  </si>
  <si>
    <t>Dotacje celowe otrzymane z budżetu państwa na realizację inwestycji i zakupów inwestycyjnych własnych gmin ( związków gmin)</t>
  </si>
  <si>
    <t>75023</t>
  </si>
  <si>
    <t>Urzędy gmin</t>
  </si>
  <si>
    <t>75113</t>
  </si>
  <si>
    <t xml:space="preserve">Wybory do Parlamentu Europejskiego  </t>
  </si>
  <si>
    <t>754</t>
  </si>
  <si>
    <t>Bezpieczeństwo publiczne i ochrona przeciwpożarowa</t>
  </si>
  <si>
    <t>75412</t>
  </si>
  <si>
    <t xml:space="preserve">Wpływy z tytułu pomocy finansowej udzielanej udzielanej między jednostkami samorządu terytorialnego  na dofinansowanie własnych zadań inwestycyjnych i zakupów inwestycyjnych </t>
  </si>
  <si>
    <t>0960</t>
  </si>
  <si>
    <t>Otrzymane spadki ,zapisy i darowizny w postaci pieniężnej</t>
  </si>
  <si>
    <t>853</t>
  </si>
  <si>
    <t>Pozostałe zadania w zakresie polityki społecznej</t>
  </si>
  <si>
    <t>85395</t>
  </si>
  <si>
    <t>2008</t>
  </si>
  <si>
    <t>Dotacje rozwojowe oraz środki finansowanie Wspólnej Polityki Rolnej</t>
  </si>
  <si>
    <t>2009</t>
  </si>
  <si>
    <t>2888</t>
  </si>
  <si>
    <t xml:space="preserve">Dotacja celowa otrzymana przez jednostkę samorządu terytorialnego od innej jednostki samorządu terytorialnego będącej instytucją wdrażającą na zadania bieżące realizowane na podstawie porozumień (umów)  </t>
  </si>
  <si>
    <t>2889</t>
  </si>
  <si>
    <t>90020</t>
  </si>
  <si>
    <t xml:space="preserve">Wpływy i wydatki związane z gromadzeniem środków z opłat produktowych </t>
  </si>
  <si>
    <t>0400</t>
  </si>
  <si>
    <t>Wpływy z opłaty produktowej</t>
  </si>
  <si>
    <t>921</t>
  </si>
  <si>
    <t xml:space="preserve">Kultura i ochrona dziedzictwa narodowego </t>
  </si>
  <si>
    <t>92108</t>
  </si>
  <si>
    <t>Filharmonie ,orkiestry,chóry i kapele</t>
  </si>
  <si>
    <t>2710</t>
  </si>
  <si>
    <t xml:space="preserve">Dotacja celowa na pomoc finansową udzielaną między jednostkami samorządu terytorialnego na dofinansowanie własnych zadań bieżących </t>
  </si>
  <si>
    <t>Plan                        2009               Ogółem</t>
  </si>
  <si>
    <t>Wykonanie  2009              Ogółem</t>
  </si>
  <si>
    <t xml:space="preserve">  z wykonania budżetu Gminy za  2009 r.</t>
  </si>
  <si>
    <t>Dotacje rozwojowe oraz środki na finansowanie Wspólnej Polityki Rolnej</t>
  </si>
  <si>
    <t>do sprawozdania Wójta Gminy Godziesze Wielkie</t>
  </si>
  <si>
    <t>Ochotnicze straże pożarne</t>
  </si>
  <si>
    <t>Wpływy z podatku rolnego, podatku leśnego, podatku od spadków i darowizn, podatku od czynności cywilnoprawnych oraz podatków i opłat lokalnych od osób fizycznych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</si>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</sst>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0.000"/>
    <numFmt numFmtId="173" formatCode="mmm\ yy"/>
    <numFmt numFmtId="174" formatCode="0.000%"/>
    <numFmt numFmtId="175" formatCode="#&quot; &quot;??/100"/>
    <numFmt numFmtId="176" formatCode="_-* #,##0.000\ _z_ł_-;\-* #,##0.000\ _z_ł_-;_-* &quot;-&quot;???\ _z_ł_-;_-@_-"/>
    <numFmt numFmtId="177" formatCode="_-* #,##0.0\ _z_ł_-;\-* #,##0.0\ _z_ł_-;_-* &quot;-&quot;\ _z_ł_-;_-@_-"/>
    <numFmt numFmtId="178" formatCode="_-* #,##0.00\ _z_ł_-;\-* #,##0.00\ _z_ł_-;_-* &quot;-&quot;\ _z_ł_-;_-@_-"/>
    <numFmt numFmtId="179" formatCode="#,##0.00_ ;\-#,##0.00\ 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71" fontId="4" fillId="0" borderId="0">
      <alignment/>
      <protection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0" fillId="22" borderId="0" applyNumberFormat="0" applyBorder="0" applyAlignment="0" applyProtection="0"/>
    <xf numFmtId="170" fontId="8" fillId="0" borderId="0">
      <alignment/>
      <protection/>
    </xf>
    <xf numFmtId="0" fontId="3" fillId="0" borderId="0">
      <alignment/>
      <protection/>
    </xf>
    <xf numFmtId="0" fontId="33" fillId="20" borderId="1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/>
    </xf>
    <xf numFmtId="49" fontId="15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49" fontId="1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3" fontId="15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7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5" fillId="0" borderId="13" xfId="0" applyFont="1" applyBorder="1" applyAlignment="1">
      <alignment vertical="top"/>
    </xf>
    <xf numFmtId="49" fontId="15" fillId="0" borderId="13" xfId="0" applyNumberFormat="1" applyFont="1" applyBorder="1" applyAlignment="1">
      <alignment vertical="top"/>
    </xf>
    <xf numFmtId="49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1" fillId="0" borderId="13" xfId="0" applyNumberFormat="1" applyFont="1" applyFill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5" fillId="0" borderId="14" xfId="0" applyFont="1" applyFill="1" applyBorder="1" applyAlignment="1">
      <alignment wrapText="1"/>
    </xf>
    <xf numFmtId="43" fontId="15" fillId="0" borderId="0" xfId="0" applyNumberFormat="1" applyFont="1" applyBorder="1" applyAlignment="1">
      <alignment/>
    </xf>
    <xf numFmtId="179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top"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6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179" fontId="15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7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4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 vertical="top" shrinkToFit="1"/>
    </xf>
    <xf numFmtId="0" fontId="14" fillId="0" borderId="12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0" fillId="0" borderId="16" xfId="0" applyBorder="1" applyAlignment="1">
      <alignment horizontal="center" wrapText="1"/>
    </xf>
    <xf numFmtId="43" fontId="14" fillId="0" borderId="0" xfId="0" applyNumberFormat="1" applyFont="1" applyFill="1" applyAlignment="1">
      <alignment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e" xfId="53"/>
    <cellStyle name="Comma" xfId="54"/>
    <cellStyle name="Comma [0]" xfId="55"/>
    <cellStyle name="Followed Hyperlink_0331longsht" xfId="56"/>
    <cellStyle name="Hiperlacze" xfId="57"/>
    <cellStyle name="Hyperlink" xfId="58"/>
    <cellStyle name="Hyperlink_0331ytd_cal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e" xfId="66"/>
    <cellStyle name="Normal - Style1" xfId="67"/>
    <cellStyle name="Normal_02_28" xfId="68"/>
    <cellStyle name="Obliczenia" xfId="69"/>
    <cellStyle name="Odwiedzone hiperlacze" xfId="70"/>
    <cellStyle name="Followed Hyperlink" xfId="71"/>
    <cellStyle name="Percent_results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3"/>
  <sheetViews>
    <sheetView tabSelected="1" zoomScaleSheetLayoutView="200" zoomScalePageLayoutView="0" workbookViewId="0" topLeftCell="A1">
      <selection activeCell="G6" sqref="G6"/>
    </sheetView>
  </sheetViews>
  <sheetFormatPr defaultColWidth="9.00390625" defaultRowHeight="12.75"/>
  <cols>
    <col min="1" max="1" width="6.25390625" style="14" customWidth="1"/>
    <col min="2" max="2" width="6.875" style="14" customWidth="1"/>
    <col min="3" max="3" width="9.25390625" style="14" customWidth="1"/>
    <col min="4" max="4" width="29.625" style="12" customWidth="1"/>
    <col min="5" max="5" width="14.375" style="12" customWidth="1"/>
    <col min="6" max="6" width="13.25390625" style="12" customWidth="1"/>
    <col min="7" max="7" width="11.25390625" style="12" customWidth="1"/>
    <col min="8" max="16384" width="9.125" style="11" customWidth="1"/>
  </cols>
  <sheetData>
    <row r="1" spans="1:6" ht="13.5">
      <c r="A1" s="27"/>
      <c r="B1" s="28"/>
      <c r="C1" s="29"/>
      <c r="E1" s="109" t="s">
        <v>140</v>
      </c>
      <c r="F1" s="52"/>
    </row>
    <row r="2" spans="1:6" ht="13.5">
      <c r="A2" s="27"/>
      <c r="B2" s="28"/>
      <c r="C2" s="29"/>
      <c r="E2" s="30" t="s">
        <v>187</v>
      </c>
      <c r="F2" s="52"/>
    </row>
    <row r="3" spans="1:6" ht="13.5">
      <c r="A3" s="32"/>
      <c r="B3" s="33"/>
      <c r="C3" s="32"/>
      <c r="E3" s="35" t="s">
        <v>185</v>
      </c>
      <c r="F3" s="52"/>
    </row>
    <row r="4" spans="1:6" ht="13.5">
      <c r="A4" s="32"/>
      <c r="B4" s="33"/>
      <c r="C4" s="31"/>
      <c r="D4" s="31"/>
      <c r="E4" s="31"/>
      <c r="F4" s="36"/>
    </row>
    <row r="5" spans="1:6" ht="15.75">
      <c r="A5" s="32"/>
      <c r="B5" s="33"/>
      <c r="C5" s="37"/>
      <c r="D5" s="38"/>
      <c r="E5" s="39"/>
      <c r="F5" s="36"/>
    </row>
    <row r="6" spans="1:6" ht="15.75">
      <c r="A6" s="32"/>
      <c r="B6" s="33"/>
      <c r="C6" s="37"/>
      <c r="D6" s="38"/>
      <c r="E6" s="39"/>
      <c r="F6" s="36"/>
    </row>
    <row r="7" spans="1:7" s="10" customFormat="1" ht="15.75">
      <c r="A7" s="32"/>
      <c r="B7" s="33"/>
      <c r="C7" s="37"/>
      <c r="D7" s="90" t="s">
        <v>151</v>
      </c>
      <c r="E7" s="91"/>
      <c r="F7" s="36"/>
      <c r="G7" s="41"/>
    </row>
    <row r="8" spans="1:6" ht="13.5">
      <c r="A8" s="32"/>
      <c r="B8" s="33"/>
      <c r="C8" s="32"/>
      <c r="D8" s="34"/>
      <c r="E8" s="31"/>
      <c r="F8" s="53"/>
    </row>
    <row r="9" spans="1:7" s="10" customFormat="1" ht="12.75" customHeight="1">
      <c r="A9" s="98" t="s">
        <v>137</v>
      </c>
      <c r="B9" s="99"/>
      <c r="C9" s="100"/>
      <c r="D9" s="68"/>
      <c r="E9" s="69"/>
      <c r="F9" s="54"/>
      <c r="G9" s="42"/>
    </row>
    <row r="10" spans="1:7" ht="10.5" customHeight="1">
      <c r="A10" s="101"/>
      <c r="B10" s="102"/>
      <c r="C10" s="103"/>
      <c r="D10" s="88"/>
      <c r="E10" s="40"/>
      <c r="F10" s="70"/>
      <c r="G10" s="26"/>
    </row>
    <row r="11" spans="1:7" ht="12.75">
      <c r="A11" s="104"/>
      <c r="B11" s="105"/>
      <c r="C11" s="106"/>
      <c r="D11" s="54"/>
      <c r="E11" s="96" t="s">
        <v>183</v>
      </c>
      <c r="F11" s="96" t="s">
        <v>184</v>
      </c>
      <c r="G11" s="1"/>
    </row>
    <row r="12" spans="1:7" ht="23.25" customHeight="1">
      <c r="A12" s="95" t="s">
        <v>136</v>
      </c>
      <c r="B12" s="95"/>
      <c r="C12" s="95"/>
      <c r="D12" s="89" t="s">
        <v>30</v>
      </c>
      <c r="E12" s="108"/>
      <c r="F12" s="97"/>
      <c r="G12" s="1"/>
    </row>
    <row r="13" spans="1:7" s="2" customFormat="1" ht="12.75">
      <c r="A13" s="85">
        <v>1</v>
      </c>
      <c r="B13" s="85">
        <v>2</v>
      </c>
      <c r="C13" s="85">
        <v>3</v>
      </c>
      <c r="D13" s="86">
        <v>4</v>
      </c>
      <c r="E13" s="87">
        <v>5</v>
      </c>
      <c r="F13" s="87">
        <v>6</v>
      </c>
      <c r="G13" s="43"/>
    </row>
    <row r="14" spans="1:7" ht="12.75">
      <c r="A14" s="18" t="s">
        <v>0</v>
      </c>
      <c r="B14" s="18"/>
      <c r="C14" s="18"/>
      <c r="D14" s="3" t="s">
        <v>29</v>
      </c>
      <c r="E14" s="71">
        <f>E15</f>
        <v>312957</v>
      </c>
      <c r="F14" s="71">
        <f>F15</f>
        <v>312873.8</v>
      </c>
      <c r="G14" s="44"/>
    </row>
    <row r="15" spans="1:7" s="15" customFormat="1" ht="13.5">
      <c r="A15" s="19"/>
      <c r="B15" s="19" t="s">
        <v>1</v>
      </c>
      <c r="C15" s="19"/>
      <c r="D15" s="72" t="s">
        <v>119</v>
      </c>
      <c r="E15" s="73">
        <f>E17+E16</f>
        <v>312957</v>
      </c>
      <c r="F15" s="73">
        <f>F17+F16</f>
        <v>312873.8</v>
      </c>
      <c r="G15" s="45"/>
    </row>
    <row r="16" spans="1:18" ht="89.25">
      <c r="A16" s="20"/>
      <c r="B16" s="20"/>
      <c r="C16" s="20" t="s">
        <v>35</v>
      </c>
      <c r="D16" s="74" t="s">
        <v>141</v>
      </c>
      <c r="E16" s="75">
        <v>1400</v>
      </c>
      <c r="F16" s="75">
        <v>1317.29</v>
      </c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7" ht="67.5" customHeight="1">
      <c r="A17" s="20"/>
      <c r="B17" s="20"/>
      <c r="C17" s="20" t="s">
        <v>32</v>
      </c>
      <c r="D17" s="4" t="s">
        <v>34</v>
      </c>
      <c r="E17" s="81">
        <v>311557</v>
      </c>
      <c r="F17" s="21">
        <v>311556.51</v>
      </c>
      <c r="G17" s="44"/>
    </row>
    <row r="18" spans="1:7" ht="26.25" customHeight="1">
      <c r="A18" s="18" t="s">
        <v>2</v>
      </c>
      <c r="B18" s="18"/>
      <c r="C18" s="18"/>
      <c r="D18" s="5" t="s">
        <v>40</v>
      </c>
      <c r="E18" s="71">
        <f>E19</f>
        <v>423300</v>
      </c>
      <c r="F18" s="71">
        <f>F19</f>
        <v>476710.55000000005</v>
      </c>
      <c r="G18" s="44"/>
    </row>
    <row r="19" spans="1:7" s="15" customFormat="1" ht="13.5">
      <c r="A19" s="19"/>
      <c r="B19" s="19" t="s">
        <v>3</v>
      </c>
      <c r="C19" s="19"/>
      <c r="D19" s="6" t="s">
        <v>41</v>
      </c>
      <c r="E19" s="73">
        <f>E20+E21+E22</f>
        <v>423300</v>
      </c>
      <c r="F19" s="73">
        <f>F20+F21+F22</f>
        <v>476710.55000000005</v>
      </c>
      <c r="G19" s="45"/>
    </row>
    <row r="20" spans="1:7" ht="12.75">
      <c r="A20" s="20"/>
      <c r="B20" s="20"/>
      <c r="C20" s="20" t="s">
        <v>37</v>
      </c>
      <c r="D20" s="4" t="s">
        <v>42</v>
      </c>
      <c r="E20" s="21">
        <v>23300</v>
      </c>
      <c r="F20" s="21">
        <v>23610.4</v>
      </c>
      <c r="G20" s="44"/>
    </row>
    <row r="21" spans="1:7" ht="12.75">
      <c r="A21" s="20"/>
      <c r="B21" s="20"/>
      <c r="C21" s="20" t="s">
        <v>38</v>
      </c>
      <c r="D21" s="4" t="s">
        <v>43</v>
      </c>
      <c r="E21" s="21">
        <v>395000</v>
      </c>
      <c r="F21" s="21">
        <v>447980.77</v>
      </c>
      <c r="G21" s="44"/>
    </row>
    <row r="22" spans="1:7" ht="12.75">
      <c r="A22" s="20"/>
      <c r="B22" s="20"/>
      <c r="C22" s="20" t="s">
        <v>39</v>
      </c>
      <c r="D22" s="4" t="s">
        <v>44</v>
      </c>
      <c r="E22" s="21">
        <v>5000</v>
      </c>
      <c r="F22" s="21">
        <v>5119.38</v>
      </c>
      <c r="G22" s="44"/>
    </row>
    <row r="23" spans="1:7" s="2" customFormat="1" ht="12.75">
      <c r="A23" s="18" t="s">
        <v>45</v>
      </c>
      <c r="B23" s="18"/>
      <c r="C23" s="18"/>
      <c r="D23" s="7" t="s">
        <v>50</v>
      </c>
      <c r="E23" s="71">
        <f>E24+E26</f>
        <v>1099271</v>
      </c>
      <c r="F23" s="71">
        <f>F24+F26</f>
        <v>1099270.98</v>
      </c>
      <c r="G23" s="46"/>
    </row>
    <row r="24" spans="1:7" s="15" customFormat="1" ht="13.5">
      <c r="A24" s="19"/>
      <c r="B24" s="19" t="s">
        <v>46</v>
      </c>
      <c r="C24" s="19"/>
      <c r="D24" s="6" t="s">
        <v>53</v>
      </c>
      <c r="E24" s="73">
        <f>E25</f>
        <v>41000</v>
      </c>
      <c r="F24" s="73">
        <f>F25</f>
        <v>41000</v>
      </c>
      <c r="G24" s="45"/>
    </row>
    <row r="25" spans="1:7" ht="68.25" customHeight="1">
      <c r="A25" s="20"/>
      <c r="B25" s="18"/>
      <c r="C25" s="20" t="s">
        <v>47</v>
      </c>
      <c r="D25" s="9" t="s">
        <v>54</v>
      </c>
      <c r="E25" s="21">
        <v>41000</v>
      </c>
      <c r="F25" s="21">
        <v>41000</v>
      </c>
      <c r="G25" s="44"/>
    </row>
    <row r="26" spans="1:7" s="15" customFormat="1" ht="18" customHeight="1">
      <c r="A26" s="19"/>
      <c r="B26" s="19" t="s">
        <v>48</v>
      </c>
      <c r="C26" s="19"/>
      <c r="D26" s="8" t="s">
        <v>51</v>
      </c>
      <c r="E26" s="73">
        <f>SUM(E27:E29)</f>
        <v>1058271</v>
      </c>
      <c r="F26" s="73">
        <f>SUM(F27:F29)</f>
        <v>1058270.98</v>
      </c>
      <c r="G26" s="45"/>
    </row>
    <row r="27" spans="1:7" ht="82.5" customHeight="1">
      <c r="A27" s="20"/>
      <c r="B27" s="18"/>
      <c r="C27" s="20" t="s">
        <v>49</v>
      </c>
      <c r="D27" s="9" t="s">
        <v>52</v>
      </c>
      <c r="E27" s="21">
        <v>150000</v>
      </c>
      <c r="F27" s="21">
        <v>150000</v>
      </c>
      <c r="G27" s="44"/>
    </row>
    <row r="28" spans="1:7" ht="57" customHeight="1">
      <c r="A28" s="20"/>
      <c r="B28" s="18"/>
      <c r="C28" s="20" t="s">
        <v>152</v>
      </c>
      <c r="D28" s="9" t="s">
        <v>153</v>
      </c>
      <c r="E28" s="21">
        <v>733225</v>
      </c>
      <c r="F28" s="21">
        <v>733224.98</v>
      </c>
      <c r="G28" s="44"/>
    </row>
    <row r="29" spans="1:7" ht="62.25" customHeight="1">
      <c r="A29" s="20"/>
      <c r="B29" s="18"/>
      <c r="C29" s="20" t="s">
        <v>142</v>
      </c>
      <c r="D29" s="9" t="s">
        <v>143</v>
      </c>
      <c r="E29" s="21">
        <v>175046</v>
      </c>
      <c r="F29" s="21">
        <v>175046</v>
      </c>
      <c r="G29" s="44"/>
    </row>
    <row r="30" spans="1:7" ht="12.75">
      <c r="A30" s="18" t="s">
        <v>4</v>
      </c>
      <c r="B30" s="18"/>
      <c r="C30" s="18"/>
      <c r="D30" s="5" t="s">
        <v>56</v>
      </c>
      <c r="E30" s="71">
        <f>E31</f>
        <v>71782</v>
      </c>
      <c r="F30" s="71">
        <f>F31</f>
        <v>63893.12</v>
      </c>
      <c r="G30" s="44"/>
    </row>
    <row r="31" spans="1:7" s="15" customFormat="1" ht="27">
      <c r="A31" s="19"/>
      <c r="B31" s="19" t="s">
        <v>5</v>
      </c>
      <c r="C31" s="19"/>
      <c r="D31" s="6" t="s">
        <v>57</v>
      </c>
      <c r="E31" s="73">
        <f>E32+E33</f>
        <v>71782</v>
      </c>
      <c r="F31" s="73">
        <f>F32+F33</f>
        <v>63893.12</v>
      </c>
      <c r="G31" s="45"/>
    </row>
    <row r="32" spans="1:7" ht="41.25" customHeight="1">
      <c r="A32" s="20"/>
      <c r="B32" s="20"/>
      <c r="C32" s="20" t="s">
        <v>55</v>
      </c>
      <c r="D32" s="4" t="s">
        <v>58</v>
      </c>
      <c r="E32" s="21">
        <v>12000</v>
      </c>
      <c r="F32" s="21">
        <v>11901</v>
      </c>
      <c r="G32" s="44"/>
    </row>
    <row r="33" spans="1:7" ht="90" customHeight="1">
      <c r="A33" s="20"/>
      <c r="B33" s="20"/>
      <c r="C33" s="20" t="s">
        <v>35</v>
      </c>
      <c r="D33" s="4" t="s">
        <v>59</v>
      </c>
      <c r="E33" s="21">
        <v>59782</v>
      </c>
      <c r="F33" s="21">
        <v>51992.12</v>
      </c>
      <c r="G33" s="44"/>
    </row>
    <row r="34" spans="1:7" ht="12.75">
      <c r="A34" s="18" t="s">
        <v>6</v>
      </c>
      <c r="B34" s="18"/>
      <c r="C34" s="18"/>
      <c r="D34" s="7" t="s">
        <v>62</v>
      </c>
      <c r="E34" s="71">
        <f>E35+E38</f>
        <v>67400</v>
      </c>
      <c r="F34" s="71">
        <f>F35+F38</f>
        <v>67462.74</v>
      </c>
      <c r="G34" s="44"/>
    </row>
    <row r="35" spans="1:7" s="15" customFormat="1" ht="13.5">
      <c r="A35" s="19"/>
      <c r="B35" s="19" t="s">
        <v>7</v>
      </c>
      <c r="C35" s="19"/>
      <c r="D35" s="6" t="s">
        <v>63</v>
      </c>
      <c r="E35" s="73">
        <f>E36+E37</f>
        <v>66400</v>
      </c>
      <c r="F35" s="73">
        <f>F36+F37</f>
        <v>66238</v>
      </c>
      <c r="G35" s="45"/>
    </row>
    <row r="36" spans="1:7" ht="60.75" customHeight="1">
      <c r="A36" s="20"/>
      <c r="B36" s="20"/>
      <c r="C36" s="20" t="s">
        <v>32</v>
      </c>
      <c r="D36" s="4" t="s">
        <v>34</v>
      </c>
      <c r="E36" s="21">
        <v>65500</v>
      </c>
      <c r="F36" s="21">
        <v>65500</v>
      </c>
      <c r="G36" s="44"/>
    </row>
    <row r="37" spans="1:7" ht="63.75" customHeight="1">
      <c r="A37" s="20"/>
      <c r="B37" s="20"/>
      <c r="C37" s="20" t="s">
        <v>61</v>
      </c>
      <c r="D37" s="74" t="s">
        <v>64</v>
      </c>
      <c r="E37" s="21">
        <v>900</v>
      </c>
      <c r="F37" s="21">
        <v>738</v>
      </c>
      <c r="G37" s="44"/>
    </row>
    <row r="38" spans="1:7" ht="14.25" customHeight="1">
      <c r="A38" s="20"/>
      <c r="B38" s="19" t="s">
        <v>154</v>
      </c>
      <c r="C38" s="20"/>
      <c r="D38" s="92" t="s">
        <v>155</v>
      </c>
      <c r="E38" s="93">
        <f>E39</f>
        <v>1000</v>
      </c>
      <c r="F38" s="93">
        <f>F39</f>
        <v>1224.74</v>
      </c>
      <c r="G38" s="44"/>
    </row>
    <row r="39" spans="1:7" ht="14.25" customHeight="1">
      <c r="A39" s="20"/>
      <c r="B39" s="20"/>
      <c r="C39" s="20" t="s">
        <v>31</v>
      </c>
      <c r="D39" s="74" t="s">
        <v>33</v>
      </c>
      <c r="E39" s="21">
        <v>1000</v>
      </c>
      <c r="F39" s="21">
        <v>1224.74</v>
      </c>
      <c r="G39" s="44"/>
    </row>
    <row r="40" spans="1:7" ht="42" customHeight="1">
      <c r="A40" s="18" t="s">
        <v>8</v>
      </c>
      <c r="B40" s="18"/>
      <c r="C40" s="18"/>
      <c r="D40" s="5" t="s">
        <v>65</v>
      </c>
      <c r="E40" s="71">
        <f>E41+E43</f>
        <v>24674</v>
      </c>
      <c r="F40" s="71">
        <f>F41+F43</f>
        <v>24673.66</v>
      </c>
      <c r="G40" s="44"/>
    </row>
    <row r="41" spans="1:7" s="15" customFormat="1" ht="40.5">
      <c r="A41" s="19"/>
      <c r="B41" s="19" t="s">
        <v>9</v>
      </c>
      <c r="C41" s="19"/>
      <c r="D41" s="6" t="s">
        <v>66</v>
      </c>
      <c r="E41" s="73">
        <f>E42</f>
        <v>1367</v>
      </c>
      <c r="F41" s="73">
        <f>F42</f>
        <v>1367</v>
      </c>
      <c r="G41" s="45"/>
    </row>
    <row r="42" spans="1:7" ht="66" customHeight="1">
      <c r="A42" s="20"/>
      <c r="B42" s="20"/>
      <c r="C42" s="20" t="s">
        <v>32</v>
      </c>
      <c r="D42" s="4" t="s">
        <v>67</v>
      </c>
      <c r="E42" s="21">
        <v>1367</v>
      </c>
      <c r="F42" s="21">
        <v>1367</v>
      </c>
      <c r="G42" s="44"/>
    </row>
    <row r="43" spans="1:7" ht="24.75" customHeight="1">
      <c r="A43" s="20"/>
      <c r="B43" s="18" t="s">
        <v>156</v>
      </c>
      <c r="C43" s="20"/>
      <c r="D43" s="6" t="s">
        <v>157</v>
      </c>
      <c r="E43" s="93">
        <f>E44</f>
        <v>23307</v>
      </c>
      <c r="F43" s="93">
        <f>F44</f>
        <v>23306.66</v>
      </c>
      <c r="G43" s="44"/>
    </row>
    <row r="44" spans="1:7" ht="66" customHeight="1">
      <c r="A44" s="20"/>
      <c r="B44" s="20"/>
      <c r="C44" s="20" t="s">
        <v>32</v>
      </c>
      <c r="D44" s="4" t="s">
        <v>67</v>
      </c>
      <c r="E44" s="21">
        <v>23307</v>
      </c>
      <c r="F44" s="21">
        <v>23306.66</v>
      </c>
      <c r="G44" s="44"/>
    </row>
    <row r="45" spans="1:7" ht="25.5" customHeight="1">
      <c r="A45" s="18" t="s">
        <v>158</v>
      </c>
      <c r="B45" s="20"/>
      <c r="C45" s="20"/>
      <c r="D45" s="5" t="s">
        <v>159</v>
      </c>
      <c r="E45" s="76">
        <f>E46</f>
        <v>7000</v>
      </c>
      <c r="F45" s="76">
        <f>F46</f>
        <v>7000</v>
      </c>
      <c r="G45" s="44"/>
    </row>
    <row r="46" spans="1:7" ht="22.5" customHeight="1">
      <c r="A46" s="20"/>
      <c r="B46" s="19" t="s">
        <v>160</v>
      </c>
      <c r="C46" s="20"/>
      <c r="D46" s="6" t="s">
        <v>188</v>
      </c>
      <c r="E46" s="93">
        <f>E47</f>
        <v>7000</v>
      </c>
      <c r="F46" s="93">
        <f>F47</f>
        <v>7000</v>
      </c>
      <c r="G46" s="44"/>
    </row>
    <row r="47" spans="1:7" ht="75" customHeight="1">
      <c r="A47" s="20"/>
      <c r="B47" s="20"/>
      <c r="C47" s="20" t="s">
        <v>135</v>
      </c>
      <c r="D47" s="4" t="s">
        <v>161</v>
      </c>
      <c r="E47" s="21">
        <v>7000</v>
      </c>
      <c r="F47" s="21">
        <v>7000</v>
      </c>
      <c r="G47" s="44"/>
    </row>
    <row r="48" spans="1:7" ht="64.5" customHeight="1">
      <c r="A48" s="18" t="s">
        <v>10</v>
      </c>
      <c r="B48" s="18"/>
      <c r="C48" s="18"/>
      <c r="D48" s="5" t="s">
        <v>70</v>
      </c>
      <c r="E48" s="71">
        <f>E49+E51+E57+E66+E72+E75+E77</f>
        <v>4103818</v>
      </c>
      <c r="F48" s="71">
        <f>F49+F51+F57+F66+F72+F75+F77</f>
        <v>3907141.1499999994</v>
      </c>
      <c r="G48" s="46"/>
    </row>
    <row r="49" spans="1:7" s="15" customFormat="1" ht="27">
      <c r="A49" s="19"/>
      <c r="B49" s="19" t="s">
        <v>11</v>
      </c>
      <c r="C49" s="19"/>
      <c r="D49" s="6" t="s">
        <v>71</v>
      </c>
      <c r="E49" s="73">
        <f>E50</f>
        <v>10000</v>
      </c>
      <c r="F49" s="73">
        <f>F50</f>
        <v>11988</v>
      </c>
      <c r="G49" s="45"/>
    </row>
    <row r="50" spans="1:7" ht="37.5" customHeight="1">
      <c r="A50" s="20"/>
      <c r="B50" s="20"/>
      <c r="C50" s="20" t="s">
        <v>68</v>
      </c>
      <c r="D50" s="4" t="s">
        <v>72</v>
      </c>
      <c r="E50" s="21">
        <v>10000</v>
      </c>
      <c r="F50" s="21">
        <v>11988</v>
      </c>
      <c r="G50" s="44"/>
    </row>
    <row r="51" spans="1:7" s="15" customFormat="1" ht="71.25" customHeight="1">
      <c r="A51" s="19"/>
      <c r="B51" s="19" t="s">
        <v>12</v>
      </c>
      <c r="C51" s="19"/>
      <c r="D51" s="6" t="s">
        <v>74</v>
      </c>
      <c r="E51" s="73">
        <f>E52+E53+E54+E55+E56</f>
        <v>1084620</v>
      </c>
      <c r="F51" s="73">
        <f>F52+F53+F54+F55+F56</f>
        <v>1075923.7</v>
      </c>
      <c r="G51" s="45"/>
    </row>
    <row r="52" spans="1:7" ht="15.75" customHeight="1">
      <c r="A52" s="20"/>
      <c r="B52" s="20"/>
      <c r="C52" s="20" t="s">
        <v>79</v>
      </c>
      <c r="D52" s="4" t="s">
        <v>75</v>
      </c>
      <c r="E52" s="21">
        <v>1070900</v>
      </c>
      <c r="F52" s="21">
        <v>1063209.2</v>
      </c>
      <c r="G52" s="44"/>
    </row>
    <row r="53" spans="1:7" s="31" customFormat="1" ht="12.75">
      <c r="A53" s="20"/>
      <c r="B53" s="20"/>
      <c r="C53" s="77" t="s">
        <v>83</v>
      </c>
      <c r="D53" s="64" t="s">
        <v>86</v>
      </c>
      <c r="E53" s="66">
        <v>120</v>
      </c>
      <c r="F53" s="78">
        <v>455</v>
      </c>
      <c r="G53" s="65"/>
    </row>
    <row r="54" spans="1:7" ht="12.75">
      <c r="A54" s="20"/>
      <c r="B54" s="20"/>
      <c r="C54" s="20" t="s">
        <v>80</v>
      </c>
      <c r="D54" s="4" t="s">
        <v>76</v>
      </c>
      <c r="E54" s="21">
        <v>11100</v>
      </c>
      <c r="F54" s="21">
        <v>10798.5</v>
      </c>
      <c r="G54" s="44"/>
    </row>
    <row r="55" spans="1:7" ht="15.75" customHeight="1">
      <c r="A55" s="20"/>
      <c r="B55" s="20"/>
      <c r="C55" s="20" t="s">
        <v>81</v>
      </c>
      <c r="D55" s="4" t="s">
        <v>77</v>
      </c>
      <c r="E55" s="21">
        <v>2300</v>
      </c>
      <c r="F55" s="21">
        <v>1383</v>
      </c>
      <c r="G55" s="44"/>
    </row>
    <row r="56" spans="1:7" ht="25.5">
      <c r="A56" s="20"/>
      <c r="B56" s="20"/>
      <c r="C56" s="20" t="s">
        <v>82</v>
      </c>
      <c r="D56" s="4" t="s">
        <v>78</v>
      </c>
      <c r="E56" s="21">
        <v>200</v>
      </c>
      <c r="F56" s="21">
        <v>78</v>
      </c>
      <c r="G56" s="44"/>
    </row>
    <row r="57" spans="1:7" s="15" customFormat="1" ht="66" customHeight="1">
      <c r="A57" s="19"/>
      <c r="B57" s="19" t="s">
        <v>13</v>
      </c>
      <c r="C57" s="19"/>
      <c r="D57" s="6" t="s">
        <v>189</v>
      </c>
      <c r="E57" s="73">
        <f>E58+E59+E60+E61+E62+E63+E64+E65</f>
        <v>908500</v>
      </c>
      <c r="F57" s="73">
        <f>F58+F59+F60+F61+F62+F63+F64+F65</f>
        <v>896941.2799999999</v>
      </c>
      <c r="G57" s="45"/>
    </row>
    <row r="58" spans="1:7" ht="18" customHeight="1">
      <c r="A58" s="20"/>
      <c r="B58" s="20"/>
      <c r="C58" s="20" t="s">
        <v>79</v>
      </c>
      <c r="D58" s="4" t="s">
        <v>75</v>
      </c>
      <c r="E58" s="79">
        <v>361600</v>
      </c>
      <c r="F58" s="79">
        <v>392375.92</v>
      </c>
      <c r="G58" s="44"/>
    </row>
    <row r="59" spans="1:7" ht="12.75">
      <c r="A59" s="20"/>
      <c r="B59" s="20"/>
      <c r="C59" s="20" t="s">
        <v>83</v>
      </c>
      <c r="D59" s="4" t="s">
        <v>86</v>
      </c>
      <c r="E59" s="21">
        <v>180000</v>
      </c>
      <c r="F59" s="21">
        <v>164438.55</v>
      </c>
      <c r="G59" s="44"/>
    </row>
    <row r="60" spans="1:7" ht="12.75">
      <c r="A60" s="20"/>
      <c r="B60" s="20"/>
      <c r="C60" s="20" t="s">
        <v>80</v>
      </c>
      <c r="D60" s="4" t="s">
        <v>76</v>
      </c>
      <c r="E60" s="21">
        <v>17300</v>
      </c>
      <c r="F60" s="21">
        <v>16750.38</v>
      </c>
      <c r="G60" s="44"/>
    </row>
    <row r="61" spans="1:7" ht="16.5" customHeight="1">
      <c r="A61" s="20"/>
      <c r="B61" s="20"/>
      <c r="C61" s="20" t="s">
        <v>81</v>
      </c>
      <c r="D61" s="4" t="s">
        <v>77</v>
      </c>
      <c r="E61" s="21">
        <v>127200</v>
      </c>
      <c r="F61" s="21">
        <v>130406</v>
      </c>
      <c r="G61" s="44"/>
    </row>
    <row r="62" spans="1:7" ht="18" customHeight="1">
      <c r="A62" s="20"/>
      <c r="B62" s="20"/>
      <c r="C62" s="20" t="s">
        <v>84</v>
      </c>
      <c r="D62" s="4" t="s">
        <v>87</v>
      </c>
      <c r="E62" s="21">
        <v>15000</v>
      </c>
      <c r="F62" s="21">
        <v>16163</v>
      </c>
      <c r="G62" s="44"/>
    </row>
    <row r="63" spans="1:7" ht="15" customHeight="1">
      <c r="A63" s="20"/>
      <c r="B63" s="20"/>
      <c r="C63" s="20" t="s">
        <v>85</v>
      </c>
      <c r="D63" s="4" t="s">
        <v>88</v>
      </c>
      <c r="E63" s="21">
        <v>7000</v>
      </c>
      <c r="F63" s="21">
        <v>6507</v>
      </c>
      <c r="G63" s="44"/>
    </row>
    <row r="64" spans="1:7" ht="25.5">
      <c r="A64" s="20"/>
      <c r="B64" s="20"/>
      <c r="C64" s="20" t="s">
        <v>82</v>
      </c>
      <c r="D64" s="4" t="s">
        <v>78</v>
      </c>
      <c r="E64" s="21">
        <v>200000</v>
      </c>
      <c r="F64" s="21">
        <v>170017.3</v>
      </c>
      <c r="G64" s="44"/>
    </row>
    <row r="65" spans="1:7" ht="26.25" customHeight="1">
      <c r="A65" s="20"/>
      <c r="B65" s="20"/>
      <c r="C65" s="20" t="s">
        <v>69</v>
      </c>
      <c r="D65" s="4" t="s">
        <v>73</v>
      </c>
      <c r="E65" s="21">
        <v>400</v>
      </c>
      <c r="F65" s="21">
        <v>283.13</v>
      </c>
      <c r="G65" s="44"/>
    </row>
    <row r="66" spans="1:7" s="15" customFormat="1" ht="53.25" customHeight="1">
      <c r="A66" s="19"/>
      <c r="B66" s="19" t="s">
        <v>14</v>
      </c>
      <c r="C66" s="19"/>
      <c r="D66" s="6" t="s">
        <v>92</v>
      </c>
      <c r="E66" s="73">
        <f>E67+E68+E69+E70+E71</f>
        <v>118300</v>
      </c>
      <c r="F66" s="73">
        <f>F67+F68+F69+F70+F71</f>
        <v>119156.65000000001</v>
      </c>
      <c r="G66" s="45"/>
    </row>
    <row r="67" spans="1:7" ht="18" customHeight="1">
      <c r="A67" s="20"/>
      <c r="B67" s="20"/>
      <c r="C67" s="20" t="s">
        <v>89</v>
      </c>
      <c r="D67" s="4" t="s">
        <v>93</v>
      </c>
      <c r="E67" s="21">
        <v>25000</v>
      </c>
      <c r="F67" s="21">
        <v>25037</v>
      </c>
      <c r="G67" s="44"/>
    </row>
    <row r="68" spans="1:7" ht="15" customHeight="1">
      <c r="A68" s="20"/>
      <c r="B68" s="20"/>
      <c r="C68" s="20" t="s">
        <v>144</v>
      </c>
      <c r="D68" s="4" t="s">
        <v>145</v>
      </c>
      <c r="E68" s="21">
        <v>2000</v>
      </c>
      <c r="F68" s="21">
        <v>1449.82</v>
      </c>
      <c r="G68" s="44"/>
    </row>
    <row r="69" spans="1:7" ht="28.5" customHeight="1">
      <c r="A69" s="20"/>
      <c r="B69" s="20"/>
      <c r="C69" s="20" t="s">
        <v>90</v>
      </c>
      <c r="D69" s="4" t="s">
        <v>94</v>
      </c>
      <c r="E69" s="21">
        <v>88600</v>
      </c>
      <c r="F69" s="21">
        <v>88609.5</v>
      </c>
      <c r="G69" s="44"/>
    </row>
    <row r="70" spans="1:7" ht="52.5" customHeight="1">
      <c r="A70" s="20"/>
      <c r="B70" s="20"/>
      <c r="C70" s="20" t="s">
        <v>91</v>
      </c>
      <c r="D70" s="4" t="s">
        <v>95</v>
      </c>
      <c r="E70" s="21">
        <v>2700</v>
      </c>
      <c r="F70" s="21">
        <v>3132</v>
      </c>
      <c r="G70" s="44"/>
    </row>
    <row r="71" spans="1:7" ht="17.25" customHeight="1">
      <c r="A71" s="20"/>
      <c r="B71" s="20"/>
      <c r="C71" s="20" t="s">
        <v>37</v>
      </c>
      <c r="D71" s="4" t="s">
        <v>60</v>
      </c>
      <c r="E71" s="21"/>
      <c r="F71" s="21">
        <v>928.33</v>
      </c>
      <c r="G71" s="44"/>
    </row>
    <row r="72" spans="1:7" s="15" customFormat="1" ht="40.5" customHeight="1">
      <c r="A72" s="19"/>
      <c r="B72" s="19" t="s">
        <v>15</v>
      </c>
      <c r="C72" s="19"/>
      <c r="D72" s="6" t="s">
        <v>96</v>
      </c>
      <c r="E72" s="73">
        <f>E73+E74</f>
        <v>1970398</v>
      </c>
      <c r="F72" s="73">
        <f>F73+F74</f>
        <v>1790304.43</v>
      </c>
      <c r="G72" s="45"/>
    </row>
    <row r="73" spans="1:7" ht="25.5">
      <c r="A73" s="20"/>
      <c r="B73" s="20"/>
      <c r="C73" s="20" t="s">
        <v>99</v>
      </c>
      <c r="D73" s="4" t="s">
        <v>97</v>
      </c>
      <c r="E73" s="21">
        <v>1969898</v>
      </c>
      <c r="F73" s="21">
        <v>1790643</v>
      </c>
      <c r="G73" s="44"/>
    </row>
    <row r="74" spans="1:7" ht="25.5">
      <c r="A74" s="20"/>
      <c r="B74" s="20"/>
      <c r="C74" s="20" t="s">
        <v>100</v>
      </c>
      <c r="D74" s="4" t="s">
        <v>98</v>
      </c>
      <c r="E74" s="21">
        <v>500</v>
      </c>
      <c r="F74" s="21">
        <v>-338.57</v>
      </c>
      <c r="G74" s="44"/>
    </row>
    <row r="75" spans="1:7" s="15" customFormat="1" ht="13.5">
      <c r="A75" s="19"/>
      <c r="B75" s="19" t="s">
        <v>16</v>
      </c>
      <c r="C75" s="19"/>
      <c r="D75" s="6" t="s">
        <v>101</v>
      </c>
      <c r="E75" s="73">
        <f>E76</f>
        <v>100</v>
      </c>
      <c r="F75" s="73">
        <f>F76</f>
        <v>196.65</v>
      </c>
      <c r="G75" s="45"/>
    </row>
    <row r="76" spans="1:7" ht="25.5">
      <c r="A76" s="20"/>
      <c r="B76" s="20"/>
      <c r="C76" s="20" t="s">
        <v>103</v>
      </c>
      <c r="D76" s="4" t="s">
        <v>102</v>
      </c>
      <c r="E76" s="21">
        <v>100</v>
      </c>
      <c r="F76" s="21">
        <v>196.65</v>
      </c>
      <c r="G76" s="44"/>
    </row>
    <row r="77" spans="1:7" s="15" customFormat="1" ht="45" customHeight="1">
      <c r="A77" s="19"/>
      <c r="B77" s="19" t="s">
        <v>104</v>
      </c>
      <c r="C77" s="19"/>
      <c r="D77" s="6" t="s">
        <v>105</v>
      </c>
      <c r="E77" s="73">
        <f>E79+E78</f>
        <v>11900</v>
      </c>
      <c r="F77" s="73">
        <f>F79+F78+F80</f>
        <v>12630.44</v>
      </c>
      <c r="G77" s="45"/>
    </row>
    <row r="78" spans="1:7" ht="12.75">
      <c r="A78" s="20"/>
      <c r="B78" s="20"/>
      <c r="C78" s="20" t="s">
        <v>37</v>
      </c>
      <c r="D78" s="4" t="s">
        <v>60</v>
      </c>
      <c r="E78" s="21">
        <v>5900</v>
      </c>
      <c r="F78" s="21">
        <v>5995.05</v>
      </c>
      <c r="G78" s="44"/>
    </row>
    <row r="79" spans="1:7" ht="25.5">
      <c r="A79" s="20"/>
      <c r="B79" s="20"/>
      <c r="C79" s="20" t="s">
        <v>69</v>
      </c>
      <c r="D79" s="4" t="s">
        <v>73</v>
      </c>
      <c r="E79" s="21">
        <v>6000</v>
      </c>
      <c r="F79" s="21">
        <v>6606.89</v>
      </c>
      <c r="G79" s="44"/>
    </row>
    <row r="80" spans="1:7" ht="12.75">
      <c r="A80" s="20"/>
      <c r="B80" s="20"/>
      <c r="C80" s="20" t="s">
        <v>39</v>
      </c>
      <c r="D80" s="4" t="s">
        <v>44</v>
      </c>
      <c r="E80" s="21"/>
      <c r="F80" s="21">
        <v>28.5</v>
      </c>
      <c r="G80" s="44"/>
    </row>
    <row r="81" spans="1:7" ht="12.75">
      <c r="A81" s="18" t="s">
        <v>17</v>
      </c>
      <c r="B81" s="18"/>
      <c r="C81" s="18"/>
      <c r="D81" s="5" t="s">
        <v>107</v>
      </c>
      <c r="E81" s="71">
        <f>E82+E84+E86+E88</f>
        <v>10336074</v>
      </c>
      <c r="F81" s="71">
        <f>F82+F84+F86+F88</f>
        <v>10324989.76</v>
      </c>
      <c r="G81" s="44"/>
    </row>
    <row r="82" spans="1:7" s="15" customFormat="1" ht="41.25" customHeight="1">
      <c r="A82" s="19"/>
      <c r="B82" s="19" t="s">
        <v>18</v>
      </c>
      <c r="C82" s="19"/>
      <c r="D82" s="6" t="s">
        <v>108</v>
      </c>
      <c r="E82" s="73">
        <f>E83</f>
        <v>5643353</v>
      </c>
      <c r="F82" s="73">
        <f>F83</f>
        <v>5643353</v>
      </c>
      <c r="G82" s="45"/>
    </row>
    <row r="83" spans="1:7" ht="17.25" customHeight="1">
      <c r="A83" s="20"/>
      <c r="B83" s="20"/>
      <c r="C83" s="20" t="s">
        <v>106</v>
      </c>
      <c r="D83" s="4" t="s">
        <v>109</v>
      </c>
      <c r="E83" s="21">
        <v>5643353</v>
      </c>
      <c r="F83" s="21">
        <v>5643353</v>
      </c>
      <c r="G83" s="44"/>
    </row>
    <row r="84" spans="1:7" s="15" customFormat="1" ht="17.25" customHeight="1">
      <c r="A84" s="19"/>
      <c r="B84" s="19" t="s">
        <v>111</v>
      </c>
      <c r="C84" s="19"/>
      <c r="D84" s="6" t="s">
        <v>110</v>
      </c>
      <c r="E84" s="73">
        <f>E85</f>
        <v>4267743</v>
      </c>
      <c r="F84" s="73">
        <f>F85</f>
        <v>4267743</v>
      </c>
      <c r="G84" s="45"/>
    </row>
    <row r="85" spans="1:7" ht="18" customHeight="1">
      <c r="A85" s="20"/>
      <c r="B85" s="20"/>
      <c r="C85" s="20" t="s">
        <v>106</v>
      </c>
      <c r="D85" s="4" t="s">
        <v>109</v>
      </c>
      <c r="E85" s="21">
        <v>4267743</v>
      </c>
      <c r="F85" s="21">
        <v>4267743</v>
      </c>
      <c r="G85" s="44"/>
    </row>
    <row r="86" spans="1:7" s="15" customFormat="1" ht="15" customHeight="1">
      <c r="A86" s="19"/>
      <c r="B86" s="19" t="s">
        <v>19</v>
      </c>
      <c r="C86" s="19"/>
      <c r="D86" s="6" t="s">
        <v>110</v>
      </c>
      <c r="E86" s="73">
        <f>E87</f>
        <v>40000</v>
      </c>
      <c r="F86" s="73">
        <f>F87</f>
        <v>28915.76</v>
      </c>
      <c r="G86" s="45"/>
    </row>
    <row r="87" spans="1:7" ht="12.75">
      <c r="A87" s="20"/>
      <c r="B87" s="20"/>
      <c r="C87" s="20" t="s">
        <v>39</v>
      </c>
      <c r="D87" s="4" t="s">
        <v>44</v>
      </c>
      <c r="E87" s="21">
        <v>40000</v>
      </c>
      <c r="F87" s="21">
        <v>28915.76</v>
      </c>
      <c r="G87" s="47"/>
    </row>
    <row r="88" spans="1:7" s="15" customFormat="1" ht="27.75" customHeight="1">
      <c r="A88" s="19"/>
      <c r="B88" s="19" t="s">
        <v>112</v>
      </c>
      <c r="C88" s="19"/>
      <c r="D88" s="80" t="s">
        <v>113</v>
      </c>
      <c r="E88" s="73">
        <f>E89</f>
        <v>384978</v>
      </c>
      <c r="F88" s="73">
        <f>F89</f>
        <v>384978</v>
      </c>
      <c r="G88" s="48"/>
    </row>
    <row r="89" spans="1:7" ht="17.25" customHeight="1">
      <c r="A89" s="22"/>
      <c r="B89" s="18"/>
      <c r="C89" s="20" t="s">
        <v>106</v>
      </c>
      <c r="D89" s="4" t="s">
        <v>109</v>
      </c>
      <c r="E89" s="81">
        <v>384978</v>
      </c>
      <c r="F89" s="81">
        <v>384978</v>
      </c>
      <c r="G89" s="47"/>
    </row>
    <row r="90" spans="1:7" s="2" customFormat="1" ht="12.75">
      <c r="A90" s="18" t="s">
        <v>20</v>
      </c>
      <c r="B90" s="18"/>
      <c r="C90" s="18"/>
      <c r="D90" s="5" t="s">
        <v>138</v>
      </c>
      <c r="E90" s="76">
        <f>E91+E99+E101+E104+E106</f>
        <v>257094</v>
      </c>
      <c r="F90" s="76">
        <f>F91+F99+F101+F104+F106</f>
        <v>238443.8</v>
      </c>
      <c r="G90" s="49"/>
    </row>
    <row r="91" spans="1:7" s="15" customFormat="1" ht="13.5">
      <c r="A91" s="19"/>
      <c r="B91" s="19" t="s">
        <v>21</v>
      </c>
      <c r="C91" s="19"/>
      <c r="D91" s="82" t="s">
        <v>139</v>
      </c>
      <c r="E91" s="73">
        <f>E93+E94+E95+E92+E96+E97+E98</f>
        <v>80284</v>
      </c>
      <c r="F91" s="73">
        <f>F93+F94+F95+F92+F96+F97+F98</f>
        <v>66181.39</v>
      </c>
      <c r="G91" s="48"/>
    </row>
    <row r="92" spans="1:7" s="15" customFormat="1" ht="13.5">
      <c r="A92" s="19"/>
      <c r="B92" s="19"/>
      <c r="C92" s="20" t="s">
        <v>37</v>
      </c>
      <c r="D92" s="4" t="s">
        <v>60</v>
      </c>
      <c r="E92" s="81">
        <v>2241</v>
      </c>
      <c r="F92" s="81">
        <v>2410</v>
      </c>
      <c r="G92" s="48"/>
    </row>
    <row r="93" spans="1:7" ht="90" customHeight="1">
      <c r="A93" s="20"/>
      <c r="B93" s="20"/>
      <c r="C93" s="20" t="s">
        <v>35</v>
      </c>
      <c r="D93" s="4" t="s">
        <v>59</v>
      </c>
      <c r="E93" s="21">
        <v>20359</v>
      </c>
      <c r="F93" s="21">
        <v>21339.75</v>
      </c>
      <c r="G93" s="47"/>
    </row>
    <row r="94" spans="1:7" ht="17.25" customHeight="1">
      <c r="A94" s="20"/>
      <c r="B94" s="20"/>
      <c r="C94" s="20" t="s">
        <v>39</v>
      </c>
      <c r="D94" s="4" t="s">
        <v>44</v>
      </c>
      <c r="E94" s="21"/>
      <c r="F94" s="21">
        <v>87.64</v>
      </c>
      <c r="G94" s="47"/>
    </row>
    <row r="95" spans="1:7" ht="28.5" customHeight="1">
      <c r="A95" s="20"/>
      <c r="B95" s="20"/>
      <c r="C95" s="20" t="s">
        <v>162</v>
      </c>
      <c r="D95" s="4" t="s">
        <v>163</v>
      </c>
      <c r="E95" s="21">
        <v>800</v>
      </c>
      <c r="F95" s="21">
        <v>800</v>
      </c>
      <c r="G95" s="47"/>
    </row>
    <row r="96" spans="1:7" ht="42" customHeight="1">
      <c r="A96" s="20"/>
      <c r="B96" s="20"/>
      <c r="C96" s="20" t="s">
        <v>167</v>
      </c>
      <c r="D96" s="4" t="s">
        <v>186</v>
      </c>
      <c r="E96" s="21">
        <v>13039</v>
      </c>
      <c r="F96" s="21">
        <v>0</v>
      </c>
      <c r="G96" s="47"/>
    </row>
    <row r="97" spans="1:7" ht="48" customHeight="1">
      <c r="A97" s="20"/>
      <c r="B97" s="20"/>
      <c r="C97" s="20" t="s">
        <v>169</v>
      </c>
      <c r="D97" s="4" t="s">
        <v>186</v>
      </c>
      <c r="E97" s="21">
        <v>2301</v>
      </c>
      <c r="F97" s="21">
        <v>0</v>
      </c>
      <c r="G97" s="47"/>
    </row>
    <row r="98" spans="1:7" ht="42.75" customHeight="1">
      <c r="A98" s="20"/>
      <c r="B98" s="20"/>
      <c r="C98" s="20" t="s">
        <v>114</v>
      </c>
      <c r="D98" s="4" t="s">
        <v>115</v>
      </c>
      <c r="E98" s="21">
        <v>41544</v>
      </c>
      <c r="F98" s="21">
        <v>41544</v>
      </c>
      <c r="G98" s="47"/>
    </row>
    <row r="99" spans="1:7" s="15" customFormat="1" ht="13.5">
      <c r="A99" s="19"/>
      <c r="B99" s="19" t="s">
        <v>116</v>
      </c>
      <c r="C99" s="19"/>
      <c r="D99" s="6" t="s">
        <v>117</v>
      </c>
      <c r="E99" s="73">
        <f>E100</f>
        <v>34200</v>
      </c>
      <c r="F99" s="73">
        <f>F100</f>
        <v>31510</v>
      </c>
      <c r="G99" s="48"/>
    </row>
    <row r="100" spans="1:7" ht="12.75">
      <c r="A100" s="20"/>
      <c r="B100" s="20"/>
      <c r="C100" s="20" t="s">
        <v>38</v>
      </c>
      <c r="D100" s="4" t="s">
        <v>43</v>
      </c>
      <c r="E100" s="21">
        <v>34200</v>
      </c>
      <c r="F100" s="21">
        <v>31510</v>
      </c>
      <c r="G100" s="47"/>
    </row>
    <row r="101" spans="1:7" s="15" customFormat="1" ht="13.5">
      <c r="A101" s="19"/>
      <c r="B101" s="19" t="s">
        <v>22</v>
      </c>
      <c r="C101" s="19"/>
      <c r="D101" s="6" t="s">
        <v>118</v>
      </c>
      <c r="E101" s="73">
        <f>E102+E103</f>
        <v>20650</v>
      </c>
      <c r="F101" s="73">
        <f>F102+F103</f>
        <v>22532.6</v>
      </c>
      <c r="G101" s="48"/>
    </row>
    <row r="102" spans="1:7" ht="91.5" customHeight="1">
      <c r="A102" s="20"/>
      <c r="B102" s="20"/>
      <c r="C102" s="20" t="s">
        <v>35</v>
      </c>
      <c r="D102" s="4" t="s">
        <v>36</v>
      </c>
      <c r="E102" s="21">
        <v>20650</v>
      </c>
      <c r="F102" s="21">
        <v>22529</v>
      </c>
      <c r="G102" s="47"/>
    </row>
    <row r="103" spans="1:7" ht="12.75" customHeight="1">
      <c r="A103" s="20"/>
      <c r="B103" s="20"/>
      <c r="C103" s="20" t="s">
        <v>39</v>
      </c>
      <c r="D103" s="4" t="s">
        <v>44</v>
      </c>
      <c r="E103" s="21"/>
      <c r="F103" s="21">
        <v>3.6</v>
      </c>
      <c r="G103" s="47"/>
    </row>
    <row r="104" spans="1:7" s="15" customFormat="1" ht="12.75" customHeight="1">
      <c r="A104" s="19"/>
      <c r="B104" s="19" t="s">
        <v>147</v>
      </c>
      <c r="C104" s="19"/>
      <c r="D104" s="6" t="s">
        <v>148</v>
      </c>
      <c r="E104" s="73">
        <f>E105</f>
        <v>121600</v>
      </c>
      <c r="F104" s="73">
        <f>F105</f>
        <v>117860.5</v>
      </c>
      <c r="G104" s="48"/>
    </row>
    <row r="105" spans="1:7" ht="12.75" customHeight="1">
      <c r="A105" s="20"/>
      <c r="B105" s="20"/>
      <c r="C105" s="20" t="s">
        <v>38</v>
      </c>
      <c r="D105" s="4" t="s">
        <v>43</v>
      </c>
      <c r="E105" s="21">
        <v>121600</v>
      </c>
      <c r="F105" s="21">
        <v>117860.5</v>
      </c>
      <c r="G105" s="47"/>
    </row>
    <row r="106" spans="1:7" s="15" customFormat="1" ht="13.5">
      <c r="A106" s="19"/>
      <c r="B106" s="19" t="s">
        <v>23</v>
      </c>
      <c r="C106" s="19"/>
      <c r="D106" s="13" t="s">
        <v>119</v>
      </c>
      <c r="E106" s="73">
        <f>E107</f>
        <v>360</v>
      </c>
      <c r="F106" s="73">
        <f>F107</f>
        <v>359.31</v>
      </c>
      <c r="G106" s="48"/>
    </row>
    <row r="107" spans="1:7" ht="46.5" customHeight="1">
      <c r="A107" s="20"/>
      <c r="B107" s="20"/>
      <c r="C107" s="20" t="s">
        <v>114</v>
      </c>
      <c r="D107" s="4" t="s">
        <v>115</v>
      </c>
      <c r="E107" s="21">
        <v>360</v>
      </c>
      <c r="F107" s="21">
        <v>359.31</v>
      </c>
      <c r="G107" s="47"/>
    </row>
    <row r="108" spans="1:7" ht="12.75">
      <c r="A108" s="18" t="s">
        <v>120</v>
      </c>
      <c r="B108" s="18"/>
      <c r="C108" s="18"/>
      <c r="D108" s="5" t="s">
        <v>122</v>
      </c>
      <c r="E108" s="71">
        <f>E109+E112+E115+E118+E121</f>
        <v>2994538</v>
      </c>
      <c r="F108" s="71">
        <f>F109+F112+F115+F118+F121</f>
        <v>2986657.5800000005</v>
      </c>
      <c r="G108" s="47"/>
    </row>
    <row r="109" spans="1:7" s="15" customFormat="1" ht="66" customHeight="1">
      <c r="A109" s="19"/>
      <c r="B109" s="19" t="s">
        <v>121</v>
      </c>
      <c r="C109" s="19"/>
      <c r="D109" s="6" t="s">
        <v>190</v>
      </c>
      <c r="E109" s="73">
        <f>E110+E111</f>
        <v>2651564</v>
      </c>
      <c r="F109" s="73">
        <f>F110+F111</f>
        <v>2651391.1</v>
      </c>
      <c r="G109" s="48"/>
    </row>
    <row r="110" spans="1:7" ht="63.75" customHeight="1">
      <c r="A110" s="20"/>
      <c r="B110" s="20"/>
      <c r="C110" s="20" t="s">
        <v>32</v>
      </c>
      <c r="D110" s="4" t="s">
        <v>123</v>
      </c>
      <c r="E110" s="21">
        <v>2650564</v>
      </c>
      <c r="F110" s="21">
        <v>2639402.62</v>
      </c>
      <c r="G110" s="47"/>
    </row>
    <row r="111" spans="1:7" ht="54" customHeight="1">
      <c r="A111" s="20"/>
      <c r="B111" s="20"/>
      <c r="C111" s="20" t="s">
        <v>61</v>
      </c>
      <c r="D111" s="4" t="s">
        <v>149</v>
      </c>
      <c r="E111" s="21">
        <v>1000</v>
      </c>
      <c r="F111" s="21">
        <v>11988.48</v>
      </c>
      <c r="G111" s="47"/>
    </row>
    <row r="112" spans="1:7" s="15" customFormat="1" ht="98.25" customHeight="1">
      <c r="A112" s="19"/>
      <c r="B112" s="19" t="s">
        <v>124</v>
      </c>
      <c r="C112" s="19"/>
      <c r="D112" s="6" t="s">
        <v>191</v>
      </c>
      <c r="E112" s="73">
        <f>E113+E114</f>
        <v>9854</v>
      </c>
      <c r="F112" s="73">
        <f>F113+F114</f>
        <v>8722.08</v>
      </c>
      <c r="G112" s="48"/>
    </row>
    <row r="113" spans="1:7" ht="68.25" customHeight="1">
      <c r="A113" s="20"/>
      <c r="B113" s="20"/>
      <c r="C113" s="20" t="s">
        <v>32</v>
      </c>
      <c r="D113" s="4" t="s">
        <v>67</v>
      </c>
      <c r="E113" s="21">
        <v>7060</v>
      </c>
      <c r="F113" s="21">
        <v>6488.7</v>
      </c>
      <c r="G113" s="47"/>
    </row>
    <row r="114" spans="1:7" ht="42" customHeight="1">
      <c r="A114" s="20"/>
      <c r="B114" s="20"/>
      <c r="C114" s="20" t="s">
        <v>114</v>
      </c>
      <c r="D114" s="4" t="s">
        <v>115</v>
      </c>
      <c r="E114" s="21">
        <v>2794</v>
      </c>
      <c r="F114" s="21">
        <v>2233.38</v>
      </c>
      <c r="G114" s="47"/>
    </row>
    <row r="115" spans="1:7" s="15" customFormat="1" ht="40.5" customHeight="1">
      <c r="A115" s="19"/>
      <c r="B115" s="19" t="s">
        <v>125</v>
      </c>
      <c r="C115" s="19"/>
      <c r="D115" s="6" t="s">
        <v>150</v>
      </c>
      <c r="E115" s="73">
        <f>E116+E117</f>
        <v>164600</v>
      </c>
      <c r="F115" s="73">
        <f>F116+F117</f>
        <v>158652.01</v>
      </c>
      <c r="G115" s="48"/>
    </row>
    <row r="116" spans="1:7" ht="63" customHeight="1">
      <c r="A116" s="20"/>
      <c r="B116" s="20"/>
      <c r="C116" s="20" t="s">
        <v>32</v>
      </c>
      <c r="D116" s="4" t="s">
        <v>67</v>
      </c>
      <c r="E116" s="21">
        <v>36235</v>
      </c>
      <c r="F116" s="21">
        <v>36234.06</v>
      </c>
      <c r="G116" s="47"/>
    </row>
    <row r="117" spans="1:7" ht="43.5" customHeight="1">
      <c r="A117" s="20"/>
      <c r="B117" s="20"/>
      <c r="C117" s="20" t="s">
        <v>114</v>
      </c>
      <c r="D117" s="4" t="s">
        <v>126</v>
      </c>
      <c r="E117" s="21">
        <v>128365</v>
      </c>
      <c r="F117" s="21">
        <v>122417.95</v>
      </c>
      <c r="G117" s="47"/>
    </row>
    <row r="118" spans="1:7" s="15" customFormat="1" ht="20.25" customHeight="1">
      <c r="A118" s="19"/>
      <c r="B118" s="19" t="s">
        <v>127</v>
      </c>
      <c r="C118" s="19"/>
      <c r="D118" s="6" t="s">
        <v>128</v>
      </c>
      <c r="E118" s="73">
        <f>E120+E119</f>
        <v>93520</v>
      </c>
      <c r="F118" s="73">
        <f>F120+F119</f>
        <v>92892.39</v>
      </c>
      <c r="G118" s="48"/>
    </row>
    <row r="119" spans="1:7" ht="15" customHeight="1">
      <c r="A119" s="20"/>
      <c r="B119" s="20"/>
      <c r="C119" s="20" t="s">
        <v>39</v>
      </c>
      <c r="D119" s="4" t="s">
        <v>146</v>
      </c>
      <c r="E119" s="21">
        <v>3000</v>
      </c>
      <c r="F119" s="21">
        <v>2372.39</v>
      </c>
      <c r="G119" s="47"/>
    </row>
    <row r="120" spans="1:7" ht="39.75" customHeight="1">
      <c r="A120" s="20"/>
      <c r="B120" s="20"/>
      <c r="C120" s="20" t="s">
        <v>114</v>
      </c>
      <c r="D120" s="4" t="s">
        <v>115</v>
      </c>
      <c r="E120" s="21">
        <v>90520</v>
      </c>
      <c r="F120" s="21">
        <v>90520</v>
      </c>
      <c r="G120" s="47"/>
    </row>
    <row r="121" spans="1:7" s="15" customFormat="1" ht="13.5">
      <c r="A121" s="19"/>
      <c r="B121" s="19" t="s">
        <v>130</v>
      </c>
      <c r="C121" s="19"/>
      <c r="D121" s="6" t="s">
        <v>119</v>
      </c>
      <c r="E121" s="73">
        <f>E122</f>
        <v>75000</v>
      </c>
      <c r="F121" s="73">
        <f>F122</f>
        <v>75000</v>
      </c>
      <c r="G121" s="48"/>
    </row>
    <row r="122" spans="1:7" ht="39" customHeight="1">
      <c r="A122" s="20"/>
      <c r="B122" s="20"/>
      <c r="C122" s="20" t="s">
        <v>114</v>
      </c>
      <c r="D122" s="4" t="s">
        <v>115</v>
      </c>
      <c r="E122" s="21">
        <v>75000</v>
      </c>
      <c r="F122" s="21">
        <v>75000</v>
      </c>
      <c r="G122" s="47"/>
    </row>
    <row r="123" spans="1:7" ht="25.5" customHeight="1">
      <c r="A123" s="18" t="s">
        <v>164</v>
      </c>
      <c r="B123" s="20"/>
      <c r="C123" s="20"/>
      <c r="D123" s="5" t="s">
        <v>165</v>
      </c>
      <c r="E123" s="76">
        <f>E124</f>
        <v>68191</v>
      </c>
      <c r="F123" s="76">
        <f>F124</f>
        <v>68190.48000000001</v>
      </c>
      <c r="G123" s="47"/>
    </row>
    <row r="124" spans="1:7" ht="16.5" customHeight="1">
      <c r="A124" s="20"/>
      <c r="B124" s="19" t="s">
        <v>166</v>
      </c>
      <c r="C124" s="20"/>
      <c r="D124" s="6" t="s">
        <v>119</v>
      </c>
      <c r="E124" s="93">
        <f>E125+E126</f>
        <v>68191</v>
      </c>
      <c r="F124" s="93">
        <f>F125+F126</f>
        <v>68190.48000000001</v>
      </c>
      <c r="G124" s="47"/>
    </row>
    <row r="125" spans="1:7" ht="39" customHeight="1">
      <c r="A125" s="20"/>
      <c r="B125" s="20"/>
      <c r="C125" s="20" t="s">
        <v>167</v>
      </c>
      <c r="D125" s="4" t="s">
        <v>168</v>
      </c>
      <c r="E125" s="21">
        <v>64762</v>
      </c>
      <c r="F125" s="21">
        <v>64761.91</v>
      </c>
      <c r="G125" s="47"/>
    </row>
    <row r="126" spans="1:7" ht="39" customHeight="1">
      <c r="A126" s="20"/>
      <c r="B126" s="20"/>
      <c r="C126" s="20" t="s">
        <v>169</v>
      </c>
      <c r="D126" s="4" t="s">
        <v>168</v>
      </c>
      <c r="E126" s="21">
        <v>3429</v>
      </c>
      <c r="F126" s="21">
        <v>3428.57</v>
      </c>
      <c r="G126" s="47"/>
    </row>
    <row r="127" spans="1:7" s="2" customFormat="1" ht="18.75" customHeight="1">
      <c r="A127" s="18" t="s">
        <v>24</v>
      </c>
      <c r="B127" s="18"/>
      <c r="C127" s="18"/>
      <c r="D127" s="5" t="s">
        <v>131</v>
      </c>
      <c r="E127" s="71">
        <f>E128</f>
        <v>103093</v>
      </c>
      <c r="F127" s="71">
        <f>F128</f>
        <v>99832.04</v>
      </c>
      <c r="G127" s="49"/>
    </row>
    <row r="128" spans="1:7" s="15" customFormat="1" ht="17.25" customHeight="1">
      <c r="A128" s="19"/>
      <c r="B128" s="19" t="s">
        <v>25</v>
      </c>
      <c r="C128" s="19"/>
      <c r="D128" s="8" t="s">
        <v>132</v>
      </c>
      <c r="E128" s="73">
        <f>E129+E130+E131</f>
        <v>103093</v>
      </c>
      <c r="F128" s="73">
        <f>F129+F130+F131</f>
        <v>99832.04</v>
      </c>
      <c r="G128" s="48"/>
    </row>
    <row r="129" spans="1:7" ht="41.25" customHeight="1">
      <c r="A129" s="20"/>
      <c r="B129" s="20"/>
      <c r="C129" s="20" t="s">
        <v>114</v>
      </c>
      <c r="D129" s="4" t="s">
        <v>115</v>
      </c>
      <c r="E129" s="21">
        <v>95593</v>
      </c>
      <c r="F129" s="21">
        <v>92332.04</v>
      </c>
      <c r="G129" s="47"/>
    </row>
    <row r="130" spans="1:7" ht="90" customHeight="1">
      <c r="A130" s="20"/>
      <c r="B130" s="20"/>
      <c r="C130" s="20" t="s">
        <v>170</v>
      </c>
      <c r="D130" s="4" t="s">
        <v>171</v>
      </c>
      <c r="E130" s="21">
        <v>5103.75</v>
      </c>
      <c r="F130" s="21">
        <v>5103.75</v>
      </c>
      <c r="G130" s="47"/>
    </row>
    <row r="131" spans="1:7" ht="93.75" customHeight="1">
      <c r="A131" s="20"/>
      <c r="B131" s="20"/>
      <c r="C131" s="20" t="s">
        <v>172</v>
      </c>
      <c r="D131" s="4" t="s">
        <v>171</v>
      </c>
      <c r="E131" s="21">
        <v>2396.25</v>
      </c>
      <c r="F131" s="21">
        <v>2396.25</v>
      </c>
      <c r="G131" s="47"/>
    </row>
    <row r="132" spans="1:6" ht="25.5">
      <c r="A132" s="18" t="s">
        <v>26</v>
      </c>
      <c r="B132" s="18"/>
      <c r="C132" s="18"/>
      <c r="D132" s="5" t="s">
        <v>133</v>
      </c>
      <c r="E132" s="71">
        <f>E133</f>
        <v>82000</v>
      </c>
      <c r="F132" s="71">
        <f>F133</f>
        <v>88325.36</v>
      </c>
    </row>
    <row r="133" spans="1:7" s="15" customFormat="1" ht="27">
      <c r="A133" s="19"/>
      <c r="B133" s="19" t="s">
        <v>27</v>
      </c>
      <c r="C133" s="19"/>
      <c r="D133" s="6" t="s">
        <v>134</v>
      </c>
      <c r="E133" s="73">
        <f>E134</f>
        <v>82000</v>
      </c>
      <c r="F133" s="73">
        <f>F134+F136</f>
        <v>88325.36</v>
      </c>
      <c r="G133" s="48"/>
    </row>
    <row r="134" spans="1:7" ht="12.75">
      <c r="A134" s="20"/>
      <c r="B134" s="20"/>
      <c r="C134" s="20" t="s">
        <v>38</v>
      </c>
      <c r="D134" s="4" t="s">
        <v>129</v>
      </c>
      <c r="E134" s="21">
        <v>82000</v>
      </c>
      <c r="F134" s="21">
        <v>88277.6</v>
      </c>
      <c r="G134" s="47"/>
    </row>
    <row r="135" spans="1:7" ht="39" customHeight="1">
      <c r="A135" s="19"/>
      <c r="B135" s="19" t="s">
        <v>173</v>
      </c>
      <c r="C135" s="19"/>
      <c r="D135" s="6" t="s">
        <v>174</v>
      </c>
      <c r="E135" s="73">
        <f>E136</f>
        <v>0</v>
      </c>
      <c r="F135" s="73">
        <f>F136</f>
        <v>47.76</v>
      </c>
      <c r="G135" s="47"/>
    </row>
    <row r="136" spans="1:7" ht="14.25" customHeight="1">
      <c r="A136" s="20"/>
      <c r="B136" s="20"/>
      <c r="C136" s="20" t="s">
        <v>175</v>
      </c>
      <c r="D136" s="4" t="s">
        <v>176</v>
      </c>
      <c r="E136" s="21">
        <v>0</v>
      </c>
      <c r="F136" s="21">
        <v>47.76</v>
      </c>
      <c r="G136" s="47"/>
    </row>
    <row r="137" spans="1:7" ht="26.25" customHeight="1">
      <c r="A137" s="18" t="s">
        <v>177</v>
      </c>
      <c r="B137" s="20"/>
      <c r="C137" s="20"/>
      <c r="D137" s="5" t="s">
        <v>178</v>
      </c>
      <c r="E137" s="76">
        <f>E138</f>
        <v>3000</v>
      </c>
      <c r="F137" s="76">
        <f>F138</f>
        <v>3000</v>
      </c>
      <c r="G137" s="47"/>
    </row>
    <row r="138" spans="1:7" ht="29.25" customHeight="1">
      <c r="A138" s="20"/>
      <c r="B138" s="19" t="s">
        <v>179</v>
      </c>
      <c r="C138" s="20"/>
      <c r="D138" s="6" t="s">
        <v>180</v>
      </c>
      <c r="E138" s="93">
        <f>E139</f>
        <v>3000</v>
      </c>
      <c r="F138" s="93">
        <f>F139</f>
        <v>3000</v>
      </c>
      <c r="G138" s="47"/>
    </row>
    <row r="139" spans="1:7" ht="61.5" customHeight="1">
      <c r="A139" s="20"/>
      <c r="B139" s="20"/>
      <c r="C139" s="20" t="s">
        <v>181</v>
      </c>
      <c r="D139" s="4" t="s">
        <v>182</v>
      </c>
      <c r="E139" s="21">
        <v>3000</v>
      </c>
      <c r="F139" s="21">
        <v>3000</v>
      </c>
      <c r="G139" s="47"/>
    </row>
    <row r="140" spans="1:7" ht="12.75">
      <c r="A140" s="23" t="s">
        <v>28</v>
      </c>
      <c r="B140" s="23"/>
      <c r="C140" s="23"/>
      <c r="D140" s="83"/>
      <c r="E140" s="84">
        <f>E132+E127+E108+E90+E81+E48+E40+E34+E30+E23+E18+E14+E45+E123+E137</f>
        <v>19954192</v>
      </c>
      <c r="F140" s="84">
        <f>F132+F127+F108+F90+F81+F48+F40+F34+F30+F23+F18+F14+F137+F45+F123</f>
        <v>19768465.02</v>
      </c>
      <c r="G140" s="47"/>
    </row>
    <row r="141" spans="1:7" ht="12.75">
      <c r="A141" s="55"/>
      <c r="B141" s="55"/>
      <c r="C141" s="56"/>
      <c r="D141" s="57"/>
      <c r="E141" s="59"/>
      <c r="F141" s="58"/>
      <c r="G141" s="47"/>
    </row>
    <row r="142" ht="12.75">
      <c r="E142" s="24"/>
    </row>
    <row r="143" spans="1:6" ht="12.75">
      <c r="A143" s="107"/>
      <c r="B143" s="107"/>
      <c r="C143" s="107"/>
      <c r="F143" s="60"/>
    </row>
    <row r="144" spans="1:6" ht="12.75">
      <c r="A144" s="16"/>
      <c r="B144" s="16"/>
      <c r="C144" s="16"/>
      <c r="D144" s="17"/>
      <c r="E144" s="25"/>
      <c r="F144" s="60"/>
    </row>
    <row r="145" spans="1:6" ht="12.75">
      <c r="A145" s="16"/>
      <c r="B145" s="16"/>
      <c r="C145" s="16"/>
      <c r="D145" s="17"/>
      <c r="E145" s="25"/>
      <c r="F145" s="60"/>
    </row>
    <row r="146" spans="1:6" ht="12.75">
      <c r="A146" s="16"/>
      <c r="B146" s="16"/>
      <c r="C146" s="16"/>
      <c r="D146" s="17"/>
      <c r="E146" s="25"/>
      <c r="F146" s="60"/>
    </row>
    <row r="147" spans="1:6" ht="12.75">
      <c r="A147" s="16"/>
      <c r="B147" s="16"/>
      <c r="C147" s="16"/>
      <c r="D147" s="17"/>
      <c r="E147" s="25"/>
      <c r="F147" s="60"/>
    </row>
    <row r="148" spans="1:6" ht="12.75">
      <c r="A148" s="16"/>
      <c r="B148" s="16"/>
      <c r="C148" s="16"/>
      <c r="D148" s="17"/>
      <c r="E148" s="25"/>
      <c r="F148" s="60"/>
    </row>
    <row r="149" spans="1:6" ht="12.75">
      <c r="A149" s="16"/>
      <c r="B149" s="16"/>
      <c r="C149" s="16"/>
      <c r="D149" s="17"/>
      <c r="E149" s="25"/>
      <c r="F149" s="60"/>
    </row>
    <row r="150" spans="1:6" ht="12.75">
      <c r="A150" s="16"/>
      <c r="B150" s="16"/>
      <c r="C150" s="16"/>
      <c r="D150" s="17"/>
      <c r="E150" s="25"/>
      <c r="F150" s="60"/>
    </row>
    <row r="151" spans="1:6" ht="12.75">
      <c r="A151" s="16"/>
      <c r="B151" s="16"/>
      <c r="C151" s="16"/>
      <c r="D151" s="17"/>
      <c r="E151" s="25"/>
      <c r="F151" s="60"/>
    </row>
    <row r="152" spans="1:6" ht="12.75">
      <c r="A152" s="16"/>
      <c r="B152" s="16"/>
      <c r="C152" s="16"/>
      <c r="D152" s="17"/>
      <c r="E152" s="25"/>
      <c r="F152" s="60"/>
    </row>
    <row r="153" spans="1:6" ht="12.75">
      <c r="A153" s="16"/>
      <c r="B153" s="16"/>
      <c r="C153" s="16"/>
      <c r="D153" s="17"/>
      <c r="E153" s="25"/>
      <c r="F153" s="60"/>
    </row>
    <row r="154" spans="1:6" ht="12.75">
      <c r="A154" s="16"/>
      <c r="B154" s="16"/>
      <c r="C154" s="16"/>
      <c r="D154" s="17"/>
      <c r="E154" s="25"/>
      <c r="F154" s="60"/>
    </row>
    <row r="155" spans="1:6" ht="12.75">
      <c r="A155" s="16"/>
      <c r="B155" s="16"/>
      <c r="C155" s="16"/>
      <c r="D155" s="17"/>
      <c r="E155" s="25"/>
      <c r="F155" s="60"/>
    </row>
    <row r="156" spans="1:6" ht="12.75">
      <c r="A156" s="16"/>
      <c r="B156" s="16"/>
      <c r="C156" s="16"/>
      <c r="D156" s="17"/>
      <c r="E156" s="25"/>
      <c r="F156" s="60"/>
    </row>
    <row r="157" spans="1:6" ht="12.75">
      <c r="A157" s="16"/>
      <c r="B157" s="16"/>
      <c r="C157" s="16"/>
      <c r="D157" s="17"/>
      <c r="E157" s="25"/>
      <c r="F157" s="60"/>
    </row>
    <row r="158" spans="1:6" ht="12.75">
      <c r="A158" s="16"/>
      <c r="B158" s="16"/>
      <c r="C158" s="16"/>
      <c r="D158" s="17"/>
      <c r="E158" s="25"/>
      <c r="F158" s="60"/>
    </row>
    <row r="159" spans="1:6" ht="12.75">
      <c r="A159" s="16"/>
      <c r="B159" s="16"/>
      <c r="C159" s="16"/>
      <c r="D159" s="17"/>
      <c r="E159" s="25"/>
      <c r="F159" s="60"/>
    </row>
    <row r="160" spans="1:6" ht="12.75">
      <c r="A160" s="16"/>
      <c r="B160" s="16"/>
      <c r="C160" s="16"/>
      <c r="D160" s="17"/>
      <c r="E160" s="25"/>
      <c r="F160" s="60"/>
    </row>
    <row r="161" spans="1:6" ht="12.75">
      <c r="A161" s="16"/>
      <c r="B161" s="16"/>
      <c r="C161" s="16"/>
      <c r="D161" s="17"/>
      <c r="E161" s="25"/>
      <c r="F161" s="60"/>
    </row>
    <row r="162" spans="1:6" ht="12.75">
      <c r="A162" s="16"/>
      <c r="B162" s="16"/>
      <c r="C162" s="16"/>
      <c r="D162" s="17"/>
      <c r="E162" s="25"/>
      <c r="F162" s="60"/>
    </row>
    <row r="163" spans="1:6" ht="12.75">
      <c r="A163" s="16"/>
      <c r="B163" s="16"/>
      <c r="C163" s="16"/>
      <c r="D163" s="17"/>
      <c r="E163" s="25"/>
      <c r="F163" s="60"/>
    </row>
    <row r="164" spans="1:6" ht="12.75">
      <c r="A164" s="16"/>
      <c r="B164" s="16"/>
      <c r="C164" s="16"/>
      <c r="D164" s="17"/>
      <c r="E164" s="25"/>
      <c r="F164" s="60"/>
    </row>
    <row r="165" spans="1:6" ht="12.75">
      <c r="A165" s="16"/>
      <c r="B165" s="16"/>
      <c r="C165" s="16"/>
      <c r="D165" s="17"/>
      <c r="E165" s="25"/>
      <c r="F165" s="60"/>
    </row>
    <row r="166" spans="1:6" ht="12.75">
      <c r="A166" s="16"/>
      <c r="B166" s="16"/>
      <c r="C166" s="16"/>
      <c r="D166" s="17"/>
      <c r="E166" s="25"/>
      <c r="F166" s="60"/>
    </row>
    <row r="167" spans="1:6" ht="12.75">
      <c r="A167" s="16"/>
      <c r="B167" s="16"/>
      <c r="C167" s="16"/>
      <c r="D167" s="17"/>
      <c r="E167" s="25"/>
      <c r="F167" s="60"/>
    </row>
    <row r="168" spans="1:6" ht="12.75">
      <c r="A168" s="16"/>
      <c r="B168" s="16"/>
      <c r="C168" s="16"/>
      <c r="D168" s="17"/>
      <c r="E168" s="25"/>
      <c r="F168" s="60"/>
    </row>
    <row r="169" spans="1:6" ht="12.75">
      <c r="A169" s="16"/>
      <c r="B169" s="16"/>
      <c r="C169" s="16"/>
      <c r="D169" s="17"/>
      <c r="E169" s="25"/>
      <c r="F169" s="60"/>
    </row>
    <row r="170" spans="1:6" ht="12.75">
      <c r="A170" s="16"/>
      <c r="B170" s="16"/>
      <c r="C170" s="16"/>
      <c r="D170" s="17"/>
      <c r="E170" s="25"/>
      <c r="F170" s="60"/>
    </row>
    <row r="171" spans="1:6" ht="12.75">
      <c r="A171" s="16"/>
      <c r="B171" s="16"/>
      <c r="C171" s="16"/>
      <c r="D171" s="17"/>
      <c r="E171" s="25"/>
      <c r="F171" s="60"/>
    </row>
    <row r="172" spans="1:6" ht="12.75">
      <c r="A172" s="16"/>
      <c r="B172" s="16"/>
      <c r="C172" s="16"/>
      <c r="D172" s="17"/>
      <c r="E172" s="25"/>
      <c r="F172" s="60"/>
    </row>
    <row r="173" spans="1:6" ht="12.75">
      <c r="A173" s="16"/>
      <c r="B173" s="16"/>
      <c r="C173" s="16"/>
      <c r="D173" s="17"/>
      <c r="E173" s="25"/>
      <c r="F173" s="60"/>
    </row>
    <row r="174" spans="1:6" ht="12.75">
      <c r="A174" s="16"/>
      <c r="B174" s="16"/>
      <c r="C174" s="16"/>
      <c r="D174" s="17"/>
      <c r="E174" s="25"/>
      <c r="F174" s="60"/>
    </row>
    <row r="175" spans="1:6" ht="12.75">
      <c r="A175" s="16"/>
      <c r="B175" s="16"/>
      <c r="C175" s="16"/>
      <c r="D175" s="17"/>
      <c r="E175" s="25"/>
      <c r="F175" s="60"/>
    </row>
    <row r="176" spans="1:6" ht="12.75">
      <c r="A176" s="16"/>
      <c r="B176" s="16"/>
      <c r="C176" s="16"/>
      <c r="D176" s="17"/>
      <c r="E176" s="25"/>
      <c r="F176" s="60"/>
    </row>
    <row r="177" spans="1:6" ht="12.75">
      <c r="A177" s="16"/>
      <c r="B177" s="16"/>
      <c r="C177" s="16"/>
      <c r="D177" s="17"/>
      <c r="E177" s="25"/>
      <c r="F177" s="60"/>
    </row>
    <row r="178" spans="1:6" ht="12.75">
      <c r="A178" s="16"/>
      <c r="B178" s="16"/>
      <c r="C178" s="16"/>
      <c r="D178" s="17"/>
      <c r="E178" s="25"/>
      <c r="F178" s="60"/>
    </row>
    <row r="179" spans="1:6" ht="12.75">
      <c r="A179" s="16"/>
      <c r="B179" s="16"/>
      <c r="C179" s="16"/>
      <c r="D179" s="17"/>
      <c r="E179" s="25"/>
      <c r="F179" s="60"/>
    </row>
    <row r="180" spans="1:6" ht="12.75">
      <c r="A180" s="16"/>
      <c r="B180" s="16"/>
      <c r="C180" s="16"/>
      <c r="D180" s="17"/>
      <c r="E180" s="25"/>
      <c r="F180" s="60"/>
    </row>
    <row r="181" spans="1:6" ht="12.75">
      <c r="A181" s="16"/>
      <c r="B181" s="16"/>
      <c r="C181" s="16"/>
      <c r="D181" s="17"/>
      <c r="E181" s="25"/>
      <c r="F181" s="60"/>
    </row>
    <row r="182" spans="1:6" ht="12.75">
      <c r="A182" s="16"/>
      <c r="B182" s="16"/>
      <c r="C182" s="16"/>
      <c r="D182" s="17"/>
      <c r="E182" s="25"/>
      <c r="F182" s="60"/>
    </row>
    <row r="183" spans="1:6" ht="12.75">
      <c r="A183" s="16"/>
      <c r="B183" s="16"/>
      <c r="C183" s="16"/>
      <c r="D183" s="17"/>
      <c r="E183" s="25"/>
      <c r="F183" s="60"/>
    </row>
    <row r="184" spans="1:6" ht="12.75">
      <c r="A184" s="16"/>
      <c r="B184" s="16"/>
      <c r="C184" s="16"/>
      <c r="D184" s="17"/>
      <c r="E184" s="25"/>
      <c r="F184" s="60"/>
    </row>
    <row r="185" spans="1:6" ht="12.75">
      <c r="A185" s="16"/>
      <c r="B185" s="16"/>
      <c r="C185" s="16"/>
      <c r="D185" s="17"/>
      <c r="E185" s="25"/>
      <c r="F185" s="60"/>
    </row>
    <row r="186" spans="1:6" ht="12.75">
      <c r="A186" s="16"/>
      <c r="B186" s="16"/>
      <c r="C186" s="16"/>
      <c r="D186" s="17"/>
      <c r="E186" s="25"/>
      <c r="F186" s="60"/>
    </row>
    <row r="187" spans="1:6" ht="12.75">
      <c r="A187" s="16"/>
      <c r="B187" s="16"/>
      <c r="C187" s="16"/>
      <c r="D187" s="17"/>
      <c r="E187" s="25"/>
      <c r="F187" s="60"/>
    </row>
    <row r="188" spans="1:6" ht="12.75">
      <c r="A188" s="16"/>
      <c r="B188" s="16"/>
      <c r="C188" s="16"/>
      <c r="D188" s="17"/>
      <c r="E188" s="25"/>
      <c r="F188" s="60"/>
    </row>
    <row r="189" spans="1:6" ht="12.75">
      <c r="A189" s="16"/>
      <c r="B189" s="16"/>
      <c r="C189" s="16"/>
      <c r="D189" s="17"/>
      <c r="E189" s="25"/>
      <c r="F189" s="60"/>
    </row>
    <row r="190" spans="1:6" ht="12.75">
      <c r="A190" s="16"/>
      <c r="B190" s="16"/>
      <c r="C190" s="16"/>
      <c r="D190" s="17"/>
      <c r="E190" s="25"/>
      <c r="F190" s="60"/>
    </row>
    <row r="191" spans="1:6" ht="12.75">
      <c r="A191" s="16"/>
      <c r="B191" s="16"/>
      <c r="C191" s="16"/>
      <c r="D191" s="17"/>
      <c r="E191" s="25"/>
      <c r="F191" s="60"/>
    </row>
    <row r="192" spans="1:6" ht="12.75">
      <c r="A192" s="16"/>
      <c r="B192" s="16"/>
      <c r="C192" s="16"/>
      <c r="D192" s="17"/>
      <c r="E192" s="25"/>
      <c r="F192" s="60"/>
    </row>
    <row r="193" spans="1:6" ht="12.75">
      <c r="A193" s="16"/>
      <c r="B193" s="16"/>
      <c r="C193" s="16"/>
      <c r="D193" s="17"/>
      <c r="E193" s="25"/>
      <c r="F193" s="60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61"/>
      <c r="G198" s="1"/>
    </row>
    <row r="199" spans="4:7" ht="12.75">
      <c r="D199" s="1"/>
      <c r="E199" s="1"/>
      <c r="F199" s="1"/>
      <c r="G199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1:7" ht="12.75">
      <c r="A212" s="67"/>
      <c r="B212" s="67"/>
      <c r="C212" s="67"/>
      <c r="D212" s="50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3:7" ht="12.75">
      <c r="C215" s="94"/>
      <c r="D215" s="94"/>
      <c r="E215" s="1"/>
      <c r="F215" s="1"/>
      <c r="G215" s="26"/>
    </row>
    <row r="216" spans="3:7" ht="12.75">
      <c r="C216" s="94"/>
      <c r="D216" s="94"/>
      <c r="E216" s="1"/>
      <c r="F216" s="1"/>
      <c r="G216" s="1"/>
    </row>
    <row r="217" spans="4:7" ht="12.75">
      <c r="D217" s="1"/>
      <c r="E217" s="1"/>
      <c r="F217" s="1"/>
      <c r="G217" s="1"/>
    </row>
    <row r="218" spans="1:7" ht="12.75">
      <c r="A218" s="67"/>
      <c r="B218" s="67"/>
      <c r="C218" s="67"/>
      <c r="D218" s="50"/>
      <c r="E218" s="50"/>
      <c r="F218" s="50"/>
      <c r="G218" s="50"/>
    </row>
    <row r="219" spans="4:7" ht="12.75">
      <c r="D219" s="1"/>
      <c r="E219" s="51"/>
      <c r="F219" s="51"/>
      <c r="G219" s="1"/>
    </row>
    <row r="220" spans="4:7" ht="12.75">
      <c r="D220" s="1"/>
      <c r="E220" s="51"/>
      <c r="F220" s="44"/>
      <c r="G220" s="1"/>
    </row>
    <row r="221" spans="4:7" ht="12.75">
      <c r="D221" s="1"/>
      <c r="E221" s="51"/>
      <c r="F221" s="44"/>
      <c r="G221" s="1"/>
    </row>
    <row r="222" spans="4:7" ht="12.75">
      <c r="D222" s="1"/>
      <c r="E222" s="51"/>
      <c r="F222" s="44"/>
      <c r="G222" s="1"/>
    </row>
    <row r="223" spans="4:7" ht="12.75">
      <c r="D223" s="1"/>
      <c r="E223" s="51"/>
      <c r="F223" s="44"/>
      <c r="G223" s="1"/>
    </row>
    <row r="224" spans="4:7" ht="12.75">
      <c r="D224" s="1"/>
      <c r="E224" s="51"/>
      <c r="F224" s="44"/>
      <c r="G224" s="1"/>
    </row>
    <row r="225" spans="4:7" ht="12.75">
      <c r="D225" s="1"/>
      <c r="E225" s="51"/>
      <c r="F225" s="44"/>
      <c r="G225" s="1"/>
    </row>
    <row r="226" spans="4:7" ht="12.75">
      <c r="D226" s="1"/>
      <c r="E226" s="51"/>
      <c r="F226" s="44"/>
      <c r="G226" s="1"/>
    </row>
    <row r="227" spans="4:7" ht="12.75">
      <c r="D227" s="1"/>
      <c r="E227" s="51"/>
      <c r="F227" s="44"/>
      <c r="G227" s="1"/>
    </row>
    <row r="228" spans="4:7" ht="12.75">
      <c r="D228" s="1"/>
      <c r="E228" s="51"/>
      <c r="F228" s="44"/>
      <c r="G228" s="51"/>
    </row>
    <row r="229" spans="4:7" ht="12.75">
      <c r="D229" s="1"/>
      <c r="E229" s="51"/>
      <c r="F229" s="44"/>
      <c r="G229" s="51"/>
    </row>
    <row r="230" spans="4:7" ht="12.75">
      <c r="D230" s="1"/>
      <c r="E230" s="51"/>
      <c r="F230" s="44"/>
      <c r="G230" s="51"/>
    </row>
    <row r="231" spans="4:7" ht="12.75">
      <c r="D231" s="1"/>
      <c r="E231" s="51"/>
      <c r="F231" s="44"/>
      <c r="G231" s="1"/>
    </row>
    <row r="232" spans="4:7" ht="12.75">
      <c r="D232" s="1"/>
      <c r="E232" s="51"/>
      <c r="F232" s="44"/>
      <c r="G232" s="1"/>
    </row>
    <row r="233" spans="4:7" ht="12.75">
      <c r="D233" s="1"/>
      <c r="E233" s="51"/>
      <c r="F233" s="44"/>
      <c r="G233" s="1"/>
    </row>
    <row r="234" spans="4:7" ht="12.75">
      <c r="D234" s="1"/>
      <c r="E234" s="51"/>
      <c r="F234" s="44"/>
      <c r="G234" s="1"/>
    </row>
    <row r="235" spans="4:7" ht="12.75">
      <c r="D235" s="1"/>
      <c r="E235" s="51"/>
      <c r="F235" s="44"/>
      <c r="G235" s="1"/>
    </row>
    <row r="236" spans="4:7" ht="12.75">
      <c r="D236" s="1"/>
      <c r="E236" s="51"/>
      <c r="F236" s="44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61"/>
      <c r="G240" s="1"/>
    </row>
    <row r="241" spans="4:7" ht="12.75">
      <c r="D241" s="1"/>
      <c r="E241" s="1"/>
      <c r="F241" s="1"/>
      <c r="G241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1:7" ht="12.75">
      <c r="A255" s="67"/>
      <c r="B255" s="67"/>
      <c r="C255" s="67"/>
      <c r="D255" s="50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3:7" ht="12.75">
      <c r="C258" s="94"/>
      <c r="D258" s="94"/>
      <c r="E258" s="1"/>
      <c r="F258" s="1"/>
      <c r="G258" s="94"/>
    </row>
    <row r="259" spans="3:7" ht="12.75">
      <c r="C259" s="94"/>
      <c r="D259" s="94"/>
      <c r="E259" s="1"/>
      <c r="F259" s="1"/>
      <c r="G259" s="94"/>
    </row>
    <row r="260" spans="4:7" ht="12.75">
      <c r="D260" s="1"/>
      <c r="E260" s="1"/>
      <c r="F260" s="1"/>
      <c r="G260" s="1"/>
    </row>
    <row r="261" spans="1:7" ht="12.75">
      <c r="A261" s="67"/>
      <c r="B261" s="67"/>
      <c r="C261" s="67"/>
      <c r="D261" s="50"/>
      <c r="E261" s="50"/>
      <c r="F261" s="50"/>
      <c r="G261" s="50"/>
    </row>
    <row r="262" spans="4:7" ht="12.75">
      <c r="D262" s="1"/>
      <c r="E262" s="47"/>
      <c r="F262" s="47"/>
      <c r="G262" s="47"/>
    </row>
    <row r="263" spans="4:7" ht="12.75">
      <c r="D263" s="1"/>
      <c r="E263" s="47"/>
      <c r="F263" s="47"/>
      <c r="G263" s="47"/>
    </row>
    <row r="264" spans="4:7" ht="12.75">
      <c r="D264" s="1"/>
      <c r="E264" s="47"/>
      <c r="F264" s="47"/>
      <c r="G264" s="47"/>
    </row>
    <row r="265" spans="4:7" ht="12.75">
      <c r="D265" s="1"/>
      <c r="E265" s="47"/>
      <c r="F265" s="47"/>
      <c r="G265" s="47"/>
    </row>
    <row r="266" spans="4:7" ht="12.75">
      <c r="D266" s="1"/>
      <c r="E266" s="47"/>
      <c r="F266" s="47"/>
      <c r="G266" s="47"/>
    </row>
    <row r="267" spans="4:7" ht="12.75">
      <c r="D267" s="1"/>
      <c r="E267" s="47"/>
      <c r="F267" s="47"/>
      <c r="G267" s="47"/>
    </row>
    <row r="268" spans="4:7" ht="12.75">
      <c r="D268" s="1"/>
      <c r="E268" s="47"/>
      <c r="F268" s="47"/>
      <c r="G268" s="47"/>
    </row>
    <row r="269" spans="4:7" ht="12.75">
      <c r="D269" s="1"/>
      <c r="E269" s="47"/>
      <c r="F269" s="47"/>
      <c r="G269" s="47"/>
    </row>
    <row r="270" spans="4:7" ht="12.75">
      <c r="D270" s="1"/>
      <c r="E270" s="47"/>
      <c r="F270" s="47"/>
      <c r="G270" s="47"/>
    </row>
    <row r="271" spans="4:7" ht="12.75">
      <c r="D271" s="1"/>
      <c r="E271" s="47"/>
      <c r="F271" s="47"/>
      <c r="G271" s="47"/>
    </row>
    <row r="272" spans="4:7" ht="12.75">
      <c r="D272" s="1"/>
      <c r="E272" s="47"/>
      <c r="F272" s="47"/>
      <c r="G272" s="47"/>
    </row>
    <row r="273" spans="4:7" ht="12.75">
      <c r="D273" s="1"/>
      <c r="E273" s="47"/>
      <c r="F273" s="47"/>
      <c r="G273" s="47"/>
    </row>
    <row r="274" spans="4:7" ht="12.75">
      <c r="D274" s="1"/>
      <c r="E274" s="47"/>
      <c r="F274" s="47"/>
      <c r="G274" s="47"/>
    </row>
    <row r="275" spans="4:7" ht="12.75">
      <c r="D275" s="1"/>
      <c r="E275" s="47"/>
      <c r="F275" s="47"/>
      <c r="G275" s="47"/>
    </row>
    <row r="276" spans="4:7" ht="12.75">
      <c r="D276" s="1"/>
      <c r="E276" s="47"/>
      <c r="F276" s="47"/>
      <c r="G276" s="47"/>
    </row>
    <row r="277" spans="4:7" ht="12.75">
      <c r="D277" s="1"/>
      <c r="E277" s="47"/>
      <c r="F277" s="47"/>
      <c r="G277" s="47"/>
    </row>
    <row r="278" spans="4:7" ht="12.75">
      <c r="D278" s="1"/>
      <c r="E278" s="47"/>
      <c r="F278" s="47"/>
      <c r="G278" s="47"/>
    </row>
    <row r="279" spans="4:7" ht="12.75">
      <c r="D279" s="1"/>
      <c r="E279" s="47"/>
      <c r="F279" s="47"/>
      <c r="G279" s="47"/>
    </row>
    <row r="280" spans="4:7" ht="12.75">
      <c r="D280" s="1"/>
      <c r="E280" s="47"/>
      <c r="F280" s="47"/>
      <c r="G280" s="47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6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1:7" ht="12.75">
      <c r="A296" s="67"/>
      <c r="B296" s="67"/>
      <c r="C296" s="67"/>
      <c r="D296" s="50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26"/>
      <c r="E299" s="1"/>
      <c r="F299" s="1"/>
      <c r="G299" s="26"/>
    </row>
    <row r="300" spans="4:7" ht="12.75">
      <c r="D300" s="26"/>
      <c r="E300" s="1"/>
      <c r="F300" s="1"/>
      <c r="G300" s="1"/>
    </row>
    <row r="301" spans="4:7" ht="12.75">
      <c r="D301" s="1"/>
      <c r="E301" s="1"/>
      <c r="F301" s="1"/>
      <c r="G301" s="1"/>
    </row>
    <row r="302" spans="1:7" ht="12.75">
      <c r="A302" s="67"/>
      <c r="B302" s="67"/>
      <c r="C302" s="67"/>
      <c r="D302" s="50"/>
      <c r="E302" s="50"/>
      <c r="F302" s="50"/>
      <c r="G302" s="50"/>
    </row>
    <row r="303" spans="4:7" ht="12.75">
      <c r="D303" s="1"/>
      <c r="E303" s="47"/>
      <c r="F303" s="47"/>
      <c r="G303" s="47"/>
    </row>
    <row r="304" spans="4:7" ht="12.75">
      <c r="D304" s="1"/>
      <c r="E304" s="47"/>
      <c r="F304" s="47"/>
      <c r="G304" s="47"/>
    </row>
    <row r="305" spans="4:7" ht="12.75">
      <c r="D305" s="1"/>
      <c r="E305" s="47"/>
      <c r="F305" s="47"/>
      <c r="G305" s="47"/>
    </row>
    <row r="306" spans="4:7" ht="12.75">
      <c r="D306" s="1"/>
      <c r="E306" s="47"/>
      <c r="F306" s="47"/>
      <c r="G306" s="47"/>
    </row>
    <row r="307" spans="4:7" ht="12.75">
      <c r="D307" s="1"/>
      <c r="E307" s="47"/>
      <c r="F307" s="47"/>
      <c r="G307" s="47"/>
    </row>
    <row r="308" spans="4:7" ht="12.75">
      <c r="D308" s="1"/>
      <c r="E308" s="47"/>
      <c r="F308" s="47"/>
      <c r="G308" s="47"/>
    </row>
    <row r="309" spans="4:7" ht="12.75">
      <c r="D309" s="1"/>
      <c r="E309" s="47"/>
      <c r="F309" s="47"/>
      <c r="G309" s="47"/>
    </row>
    <row r="310" spans="4:7" ht="12.75">
      <c r="D310" s="1"/>
      <c r="E310" s="47"/>
      <c r="F310" s="47"/>
      <c r="G310" s="47"/>
    </row>
    <row r="311" spans="4:7" ht="12.75">
      <c r="D311" s="1"/>
      <c r="E311" s="47"/>
      <c r="F311" s="47"/>
      <c r="G311" s="47"/>
    </row>
    <row r="312" spans="4:7" ht="12.75">
      <c r="D312" s="1"/>
      <c r="E312" s="47"/>
      <c r="F312" s="47"/>
      <c r="G312" s="47"/>
    </row>
    <row r="313" spans="4:7" ht="12.75">
      <c r="D313" s="1"/>
      <c r="E313" s="47"/>
      <c r="F313" s="47"/>
      <c r="G313" s="47"/>
    </row>
    <row r="314" spans="4:7" ht="12.75">
      <c r="D314" s="1"/>
      <c r="E314" s="47"/>
      <c r="F314" s="47"/>
      <c r="G314" s="47"/>
    </row>
    <row r="315" spans="4:7" ht="12.75">
      <c r="D315" s="1"/>
      <c r="E315" s="47"/>
      <c r="F315" s="47"/>
      <c r="G315" s="47"/>
    </row>
    <row r="316" spans="4:7" ht="12.75">
      <c r="D316" s="1"/>
      <c r="E316" s="47"/>
      <c r="F316" s="47"/>
      <c r="G316" s="47"/>
    </row>
    <row r="317" spans="4:7" ht="12.75">
      <c r="D317" s="1"/>
      <c r="E317" s="47"/>
      <c r="F317" s="47"/>
      <c r="G317" s="47"/>
    </row>
    <row r="318" spans="4:7" ht="12.75">
      <c r="D318" s="1"/>
      <c r="E318" s="47"/>
      <c r="F318" s="47"/>
      <c r="G318" s="47"/>
    </row>
    <row r="319" spans="4:7" ht="12.75">
      <c r="D319" s="1"/>
      <c r="E319" s="47"/>
      <c r="F319" s="47"/>
      <c r="G319" s="47"/>
    </row>
    <row r="320" spans="4:7" ht="12.75">
      <c r="D320" s="1"/>
      <c r="E320" s="47"/>
      <c r="F320" s="47"/>
      <c r="G320" s="47"/>
    </row>
    <row r="321" spans="4:7" ht="12.75">
      <c r="D321" s="1"/>
      <c r="E321" s="47"/>
      <c r="F321" s="47"/>
      <c r="G321" s="47"/>
    </row>
    <row r="322" spans="4:7" ht="12.75">
      <c r="D322" s="1"/>
      <c r="E322" s="47"/>
      <c r="F322" s="47"/>
      <c r="G322" s="47"/>
    </row>
    <row r="323" spans="4:7" ht="12.75">
      <c r="D323" s="1"/>
      <c r="E323" s="47"/>
      <c r="F323" s="47"/>
      <c r="G323" s="47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61"/>
      <c r="G327" s="1"/>
    </row>
    <row r="328" spans="4:7" ht="12.75">
      <c r="D328" s="1"/>
      <c r="E328" s="1"/>
      <c r="F328" s="1"/>
      <c r="G328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26"/>
      <c r="E343" s="1"/>
      <c r="F343" s="1"/>
      <c r="G343" s="26"/>
    </row>
    <row r="344" spans="4:7" ht="12.75">
      <c r="D344" s="26"/>
      <c r="E344" s="1"/>
      <c r="F344" s="1"/>
      <c r="G344" s="1"/>
    </row>
    <row r="345" spans="4:7" ht="12.75">
      <c r="D345" s="1"/>
      <c r="E345" s="1"/>
      <c r="F345" s="1"/>
      <c r="G345" s="1"/>
    </row>
    <row r="346" spans="1:7" ht="12.75">
      <c r="A346" s="67"/>
      <c r="B346" s="67"/>
      <c r="C346" s="67"/>
      <c r="D346" s="50"/>
      <c r="E346" s="50"/>
      <c r="F346" s="50"/>
      <c r="G346" s="50"/>
    </row>
    <row r="347" spans="4:7" ht="12.75">
      <c r="D347" s="1"/>
      <c r="E347" s="47"/>
      <c r="F347" s="47"/>
      <c r="G347" s="47"/>
    </row>
    <row r="348" spans="4:7" ht="12.75">
      <c r="D348" s="1"/>
      <c r="E348" s="47"/>
      <c r="F348" s="47"/>
      <c r="G348" s="47"/>
    </row>
    <row r="349" spans="4:7" ht="12.75">
      <c r="D349" s="1"/>
      <c r="E349" s="47"/>
      <c r="F349" s="47"/>
      <c r="G349" s="47"/>
    </row>
    <row r="350" spans="4:7" ht="12.75">
      <c r="D350" s="1"/>
      <c r="E350" s="47"/>
      <c r="F350" s="47"/>
      <c r="G350" s="47"/>
    </row>
    <row r="351" spans="4:7" ht="12.75">
      <c r="D351" s="1"/>
      <c r="E351" s="47"/>
      <c r="F351" s="47"/>
      <c r="G351" s="47"/>
    </row>
    <row r="352" spans="4:7" ht="12.75">
      <c r="D352" s="1"/>
      <c r="E352" s="47"/>
      <c r="F352" s="47"/>
      <c r="G352" s="47"/>
    </row>
    <row r="353" spans="4:7" ht="12.75">
      <c r="D353" s="1"/>
      <c r="E353" s="47"/>
      <c r="F353" s="47"/>
      <c r="G353" s="47"/>
    </row>
    <row r="354" spans="4:7" ht="12.75">
      <c r="D354" s="1"/>
      <c r="E354" s="47"/>
      <c r="F354" s="47"/>
      <c r="G354" s="47"/>
    </row>
    <row r="355" spans="4:7" ht="12.75">
      <c r="D355" s="1"/>
      <c r="E355" s="47"/>
      <c r="F355" s="47"/>
      <c r="G355" s="47"/>
    </row>
    <row r="356" spans="4:7" ht="12.75">
      <c r="D356" s="1"/>
      <c r="E356" s="47"/>
      <c r="F356" s="47"/>
      <c r="G356" s="47"/>
    </row>
    <row r="357" spans="4:7" ht="12.75">
      <c r="D357" s="1"/>
      <c r="E357" s="47"/>
      <c r="F357" s="47"/>
      <c r="G357" s="47"/>
    </row>
    <row r="358" spans="4:7" ht="12.75">
      <c r="D358" s="1"/>
      <c r="E358" s="47"/>
      <c r="F358" s="47"/>
      <c r="G358" s="47"/>
    </row>
    <row r="359" spans="4:7" ht="12.75">
      <c r="D359" s="1"/>
      <c r="E359" s="47"/>
      <c r="F359" s="47"/>
      <c r="G359" s="47"/>
    </row>
    <row r="360" spans="4:7" ht="12.75">
      <c r="D360" s="1"/>
      <c r="E360" s="47"/>
      <c r="F360" s="47"/>
      <c r="G360" s="47"/>
    </row>
    <row r="361" spans="4:7" ht="12.75">
      <c r="D361" s="1"/>
      <c r="E361" s="47"/>
      <c r="F361" s="47"/>
      <c r="G361" s="47"/>
    </row>
    <row r="362" spans="4:7" ht="12.75">
      <c r="D362" s="1"/>
      <c r="E362" s="47"/>
      <c r="F362" s="47"/>
      <c r="G362" s="47"/>
    </row>
    <row r="363" spans="4:7" ht="12.75">
      <c r="D363" s="1"/>
      <c r="E363" s="47"/>
      <c r="F363" s="47"/>
      <c r="G363" s="47"/>
    </row>
    <row r="364" spans="4:7" ht="12.75">
      <c r="D364" s="1"/>
      <c r="E364" s="47"/>
      <c r="F364" s="47"/>
      <c r="G364" s="47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61"/>
      <c r="G368" s="1"/>
    </row>
    <row r="369" spans="4:7" ht="12.75">
      <c r="D369" s="1"/>
      <c r="E369" s="1"/>
      <c r="F369" s="1"/>
      <c r="G369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26"/>
      <c r="E385" s="1"/>
      <c r="F385" s="1"/>
      <c r="G385" s="26"/>
    </row>
    <row r="386" spans="4:7" ht="12.75">
      <c r="D386" s="26"/>
      <c r="E386" s="1"/>
      <c r="F386" s="1"/>
      <c r="G386" s="1"/>
    </row>
    <row r="387" spans="4:7" ht="12.75">
      <c r="D387" s="1"/>
      <c r="E387" s="1"/>
      <c r="F387" s="1"/>
      <c r="G387" s="1"/>
    </row>
    <row r="388" spans="1:7" ht="12.75">
      <c r="A388" s="67"/>
      <c r="B388" s="67"/>
      <c r="C388" s="67"/>
      <c r="D388" s="50"/>
      <c r="E388" s="50"/>
      <c r="F388" s="50"/>
      <c r="G388" s="50"/>
    </row>
    <row r="389" spans="4:7" ht="12.75">
      <c r="D389" s="1"/>
      <c r="E389" s="47"/>
      <c r="F389" s="47"/>
      <c r="G389" s="47"/>
    </row>
    <row r="390" spans="4:7" ht="12.75">
      <c r="D390" s="1"/>
      <c r="E390" s="47"/>
      <c r="F390" s="47"/>
      <c r="G390" s="47"/>
    </row>
    <row r="391" spans="4:7" ht="12.75">
      <c r="D391" s="1"/>
      <c r="E391" s="47"/>
      <c r="F391" s="47"/>
      <c r="G391" s="47"/>
    </row>
    <row r="392" spans="4:7" ht="12.75">
      <c r="D392" s="1"/>
      <c r="E392" s="47"/>
      <c r="F392" s="47"/>
      <c r="G392" s="47"/>
    </row>
    <row r="393" spans="4:7" ht="12.75">
      <c r="D393" s="1"/>
      <c r="E393" s="47"/>
      <c r="F393" s="47"/>
      <c r="G393" s="47"/>
    </row>
    <row r="394" spans="4:7" ht="12.75">
      <c r="D394" s="1"/>
      <c r="E394" s="47"/>
      <c r="F394" s="47"/>
      <c r="G394" s="47"/>
    </row>
    <row r="395" spans="4:7" ht="12.75">
      <c r="D395" s="1"/>
      <c r="E395" s="47"/>
      <c r="F395" s="47"/>
      <c r="G395" s="47"/>
    </row>
    <row r="396" spans="4:7" ht="12.75">
      <c r="D396" s="1"/>
      <c r="E396" s="47"/>
      <c r="F396" s="47"/>
      <c r="G396" s="47"/>
    </row>
    <row r="397" spans="4:7" ht="12.75">
      <c r="D397" s="1"/>
      <c r="E397" s="47"/>
      <c r="F397" s="47"/>
      <c r="G397" s="47"/>
    </row>
    <row r="398" spans="4:7" ht="12.75">
      <c r="D398" s="1"/>
      <c r="E398" s="47"/>
      <c r="F398" s="47"/>
      <c r="G398" s="47"/>
    </row>
    <row r="399" spans="4:7" ht="12.75">
      <c r="D399" s="1"/>
      <c r="E399" s="47"/>
      <c r="F399" s="47"/>
      <c r="G399" s="47"/>
    </row>
    <row r="400" spans="4:7" ht="12.75">
      <c r="D400" s="1"/>
      <c r="E400" s="47"/>
      <c r="F400" s="47"/>
      <c r="G400" s="47"/>
    </row>
    <row r="401" spans="4:7" ht="12.75">
      <c r="D401" s="1"/>
      <c r="E401" s="47"/>
      <c r="F401" s="47"/>
      <c r="G401" s="47"/>
    </row>
    <row r="402" spans="4:7" ht="12.75">
      <c r="D402" s="1"/>
      <c r="E402" s="47"/>
      <c r="F402" s="47"/>
      <c r="G402" s="47"/>
    </row>
    <row r="403" spans="4:7" ht="12.75">
      <c r="D403" s="1"/>
      <c r="E403" s="47"/>
      <c r="F403" s="47"/>
      <c r="G403" s="47"/>
    </row>
    <row r="404" spans="4:7" ht="12.75">
      <c r="D404" s="1"/>
      <c r="E404" s="47"/>
      <c r="F404" s="47"/>
      <c r="G404" s="47"/>
    </row>
    <row r="405" spans="4:7" ht="12.75">
      <c r="D405" s="1"/>
      <c r="E405" s="47"/>
      <c r="F405" s="47"/>
      <c r="G405" s="47"/>
    </row>
    <row r="406" spans="4:7" ht="12.75">
      <c r="D406" s="1"/>
      <c r="E406" s="47"/>
      <c r="F406" s="47"/>
      <c r="G406" s="47"/>
    </row>
    <row r="407" spans="4:7" ht="12.75">
      <c r="D407" s="1"/>
      <c r="E407" s="47"/>
      <c r="F407" s="47"/>
      <c r="G407" s="47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61"/>
      <c r="G411" s="1"/>
    </row>
    <row r="412" spans="4:7" ht="12.75">
      <c r="D412" s="1"/>
      <c r="E412" s="1"/>
      <c r="F412" s="1"/>
      <c r="G412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1:7" ht="12.75">
      <c r="A423" s="67"/>
      <c r="B423" s="67"/>
      <c r="C423" s="67"/>
      <c r="D423" s="50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26"/>
      <c r="E426" s="1"/>
      <c r="F426" s="1"/>
      <c r="G426" s="26"/>
    </row>
    <row r="427" spans="4:7" ht="12.75">
      <c r="D427" s="26"/>
      <c r="E427" s="1"/>
      <c r="F427" s="1"/>
      <c r="G427" s="1"/>
    </row>
    <row r="428" spans="4:7" ht="12.75">
      <c r="D428" s="1"/>
      <c r="E428" s="1"/>
      <c r="F428" s="1"/>
      <c r="G428" s="1"/>
    </row>
    <row r="429" spans="1:7" ht="12.75">
      <c r="A429" s="67"/>
      <c r="B429" s="67"/>
      <c r="C429" s="67"/>
      <c r="D429" s="50"/>
      <c r="E429" s="50"/>
      <c r="F429" s="50"/>
      <c r="G429" s="50"/>
    </row>
    <row r="430" spans="4:7" ht="12.75">
      <c r="D430" s="1"/>
      <c r="E430" s="47"/>
      <c r="F430" s="47"/>
      <c r="G430" s="47"/>
    </row>
    <row r="431" spans="4:7" ht="12.75">
      <c r="D431" s="1"/>
      <c r="E431" s="47"/>
      <c r="F431" s="47"/>
      <c r="G431" s="47"/>
    </row>
    <row r="432" spans="4:7" ht="12.75">
      <c r="D432" s="1"/>
      <c r="E432" s="47"/>
      <c r="F432" s="47"/>
      <c r="G432" s="47"/>
    </row>
    <row r="433" spans="4:7" ht="12.75">
      <c r="D433" s="1"/>
      <c r="E433" s="47"/>
      <c r="F433" s="47"/>
      <c r="G433" s="47"/>
    </row>
    <row r="434" spans="4:7" ht="12.75">
      <c r="D434" s="1"/>
      <c r="E434" s="47"/>
      <c r="F434" s="47"/>
      <c r="G434" s="47"/>
    </row>
    <row r="435" spans="4:7" ht="12.75">
      <c r="D435" s="1"/>
      <c r="E435" s="47"/>
      <c r="F435" s="47"/>
      <c r="G435" s="47"/>
    </row>
    <row r="436" spans="4:7" ht="12.75">
      <c r="D436" s="1"/>
      <c r="E436" s="47"/>
      <c r="F436" s="47"/>
      <c r="G436" s="47"/>
    </row>
    <row r="437" spans="4:7" ht="12.75">
      <c r="D437" s="1"/>
      <c r="E437" s="47"/>
      <c r="F437" s="47"/>
      <c r="G437" s="47"/>
    </row>
    <row r="438" spans="4:7" ht="12.75">
      <c r="D438" s="1"/>
      <c r="E438" s="47"/>
      <c r="F438" s="47"/>
      <c r="G438" s="47"/>
    </row>
    <row r="439" spans="4:7" ht="12.75">
      <c r="D439" s="1"/>
      <c r="E439" s="47"/>
      <c r="F439" s="47"/>
      <c r="G439" s="47"/>
    </row>
    <row r="440" spans="4:7" ht="12.75">
      <c r="D440" s="1"/>
      <c r="E440" s="47"/>
      <c r="F440" s="47"/>
      <c r="G440" s="47"/>
    </row>
    <row r="441" spans="4:7" ht="12.75">
      <c r="D441" s="1"/>
      <c r="E441" s="47"/>
      <c r="F441" s="47"/>
      <c r="G441" s="47"/>
    </row>
    <row r="442" spans="4:7" ht="12.75">
      <c r="D442" s="1"/>
      <c r="E442" s="47"/>
      <c r="F442" s="47"/>
      <c r="G442" s="47"/>
    </row>
    <row r="443" spans="4:7" ht="12.75">
      <c r="D443" s="1"/>
      <c r="E443" s="47"/>
      <c r="F443" s="47"/>
      <c r="G443" s="47"/>
    </row>
    <row r="444" spans="4:7" ht="12.75">
      <c r="D444" s="1"/>
      <c r="E444" s="47"/>
      <c r="F444" s="47"/>
      <c r="G444" s="47"/>
    </row>
    <row r="445" spans="4:7" ht="12.75">
      <c r="D445" s="1"/>
      <c r="E445" s="47"/>
      <c r="F445" s="47"/>
      <c r="G445" s="47"/>
    </row>
    <row r="446" spans="4:7" ht="12.75">
      <c r="D446" s="1"/>
      <c r="E446" s="47"/>
      <c r="F446" s="47"/>
      <c r="G446" s="47"/>
    </row>
    <row r="447" spans="4:7" ht="12.75">
      <c r="D447" s="1"/>
      <c r="E447" s="47"/>
      <c r="F447" s="47"/>
      <c r="G447" s="47"/>
    </row>
    <row r="448" spans="4:7" ht="12.75">
      <c r="D448" s="1"/>
      <c r="E448" s="47"/>
      <c r="F448" s="47"/>
      <c r="G448" s="47"/>
    </row>
    <row r="449" spans="4:7" ht="12.75">
      <c r="D449" s="1"/>
      <c r="E449" s="47"/>
      <c r="F449" s="47"/>
      <c r="G449" s="47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61"/>
      <c r="G453" s="1"/>
    </row>
    <row r="454" spans="4:7" ht="12.75">
      <c r="D454" s="1"/>
      <c r="E454" s="1"/>
      <c r="F454" s="1"/>
      <c r="G454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1:7" ht="12.75">
      <c r="A465" s="67"/>
      <c r="B465" s="67"/>
      <c r="C465" s="67"/>
      <c r="D465" s="50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26"/>
      <c r="E468" s="1"/>
      <c r="F468" s="1"/>
      <c r="G468" s="26"/>
    </row>
    <row r="469" spans="4:7" ht="12.75">
      <c r="D469" s="26"/>
      <c r="E469" s="1"/>
      <c r="F469" s="1"/>
      <c r="G469" s="1"/>
    </row>
    <row r="470" spans="4:7" ht="12.75">
      <c r="D470" s="1"/>
      <c r="E470" s="1"/>
      <c r="F470" s="1"/>
      <c r="G470" s="1"/>
    </row>
    <row r="471" spans="1:7" ht="12.75">
      <c r="A471" s="67"/>
      <c r="B471" s="67"/>
      <c r="C471" s="67"/>
      <c r="D471" s="50"/>
      <c r="E471" s="50"/>
      <c r="F471" s="50"/>
      <c r="G471" s="50"/>
    </row>
    <row r="472" spans="4:7" ht="12.75">
      <c r="D472" s="1"/>
      <c r="E472" s="47"/>
      <c r="F472" s="47"/>
      <c r="G472" s="47"/>
    </row>
    <row r="473" spans="4:7" ht="12.75">
      <c r="D473" s="1"/>
      <c r="E473" s="47"/>
      <c r="F473" s="47"/>
      <c r="G473" s="47"/>
    </row>
    <row r="474" spans="4:7" ht="12.75">
      <c r="D474" s="1"/>
      <c r="E474" s="47"/>
      <c r="F474" s="47"/>
      <c r="G474" s="47"/>
    </row>
    <row r="475" spans="4:7" ht="12.75">
      <c r="D475" s="1"/>
      <c r="E475" s="47"/>
      <c r="F475" s="47"/>
      <c r="G475" s="47"/>
    </row>
    <row r="476" spans="4:7" ht="12.75">
      <c r="D476" s="1"/>
      <c r="E476" s="47"/>
      <c r="F476" s="47"/>
      <c r="G476" s="47"/>
    </row>
    <row r="477" spans="4:7" ht="12.75">
      <c r="D477" s="1"/>
      <c r="E477" s="47"/>
      <c r="F477" s="47"/>
      <c r="G477" s="47"/>
    </row>
    <row r="478" spans="4:7" ht="12.75">
      <c r="D478" s="1"/>
      <c r="E478" s="47"/>
      <c r="F478" s="47"/>
      <c r="G478" s="47"/>
    </row>
    <row r="479" spans="4:7" ht="12.75">
      <c r="D479" s="1"/>
      <c r="E479" s="47"/>
      <c r="F479" s="47"/>
      <c r="G479" s="47"/>
    </row>
    <row r="480" spans="4:7" ht="12.75">
      <c r="D480" s="1"/>
      <c r="E480" s="47"/>
      <c r="F480" s="47"/>
      <c r="G480" s="47"/>
    </row>
    <row r="481" spans="4:7" ht="12.75">
      <c r="D481" s="1"/>
      <c r="E481" s="47"/>
      <c r="F481" s="47"/>
      <c r="G481" s="47"/>
    </row>
    <row r="482" spans="4:7" ht="12.75">
      <c r="D482" s="1"/>
      <c r="E482" s="47"/>
      <c r="F482" s="47"/>
      <c r="G482" s="47"/>
    </row>
    <row r="483" spans="4:7" ht="12.75">
      <c r="D483" s="1"/>
      <c r="E483" s="47"/>
      <c r="F483" s="47"/>
      <c r="G483" s="47"/>
    </row>
    <row r="484" spans="4:7" ht="12.75">
      <c r="D484" s="1"/>
      <c r="E484" s="47"/>
      <c r="F484" s="47"/>
      <c r="G484" s="47"/>
    </row>
    <row r="485" spans="4:7" ht="12.75">
      <c r="D485" s="1"/>
      <c r="E485" s="47"/>
      <c r="F485" s="47"/>
      <c r="G485" s="47"/>
    </row>
    <row r="486" spans="4:7" ht="12.75">
      <c r="D486" s="1"/>
      <c r="E486" s="47"/>
      <c r="F486" s="47"/>
      <c r="G486" s="47"/>
    </row>
    <row r="487" spans="4:7" ht="12.75">
      <c r="D487" s="1"/>
      <c r="E487" s="47"/>
      <c r="F487" s="47"/>
      <c r="G487" s="47"/>
    </row>
    <row r="488" spans="4:7" ht="12.75">
      <c r="D488" s="1"/>
      <c r="E488" s="47"/>
      <c r="F488" s="47"/>
      <c r="G488" s="47"/>
    </row>
    <row r="489" spans="4:7" ht="12.75">
      <c r="D489" s="1"/>
      <c r="E489" s="47"/>
      <c r="F489" s="47"/>
      <c r="G489" s="47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61"/>
      <c r="G493" s="1"/>
    </row>
    <row r="494" spans="4:7" ht="12.75">
      <c r="D494" s="1"/>
      <c r="E494" s="1"/>
      <c r="F494" s="1"/>
      <c r="G494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1:7" ht="12.75">
      <c r="A507" s="67"/>
      <c r="B507" s="67"/>
      <c r="C507" s="67"/>
      <c r="D507" s="50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26"/>
      <c r="E510" s="1"/>
      <c r="F510" s="1"/>
      <c r="G510" s="26"/>
    </row>
    <row r="511" spans="4:7" ht="12.75">
      <c r="D511" s="26"/>
      <c r="E511" s="1"/>
      <c r="F511" s="1"/>
      <c r="G511" s="1"/>
    </row>
    <row r="512" spans="4:7" ht="12.75">
      <c r="D512" s="1"/>
      <c r="E512" s="1"/>
      <c r="F512" s="1"/>
      <c r="G512" s="1"/>
    </row>
    <row r="513" spans="1:7" ht="12.75">
      <c r="A513" s="67"/>
      <c r="B513" s="67"/>
      <c r="C513" s="67"/>
      <c r="D513" s="50"/>
      <c r="E513" s="50"/>
      <c r="F513" s="50"/>
      <c r="G513" s="50"/>
    </row>
    <row r="514" spans="4:7" ht="12.75">
      <c r="D514" s="1"/>
      <c r="E514" s="51"/>
      <c r="F514" s="51"/>
      <c r="G514" s="1"/>
    </row>
    <row r="515" spans="4:7" ht="12.75">
      <c r="D515" s="1"/>
      <c r="E515" s="47"/>
      <c r="F515" s="47"/>
      <c r="G515" s="47"/>
    </row>
    <row r="516" spans="4:7" ht="12.75">
      <c r="D516" s="1"/>
      <c r="E516" s="47"/>
      <c r="F516" s="47"/>
      <c r="G516" s="47"/>
    </row>
    <row r="517" spans="4:7" ht="12.75">
      <c r="D517" s="1"/>
      <c r="E517" s="47"/>
      <c r="F517" s="47"/>
      <c r="G517" s="47"/>
    </row>
    <row r="518" spans="4:7" ht="12.75">
      <c r="D518" s="1"/>
      <c r="E518" s="47"/>
      <c r="F518" s="47"/>
      <c r="G518" s="47"/>
    </row>
    <row r="519" spans="4:7" ht="12.75">
      <c r="D519" s="1"/>
      <c r="E519" s="47"/>
      <c r="F519" s="47"/>
      <c r="G519" s="47"/>
    </row>
    <row r="520" spans="4:7" ht="12.75">
      <c r="D520" s="1"/>
      <c r="E520" s="47"/>
      <c r="F520" s="47"/>
      <c r="G520" s="47"/>
    </row>
    <row r="521" spans="4:7" ht="12.75">
      <c r="D521" s="1"/>
      <c r="E521" s="47"/>
      <c r="F521" s="47"/>
      <c r="G521" s="47"/>
    </row>
    <row r="522" spans="4:7" ht="12.75">
      <c r="D522" s="1"/>
      <c r="E522" s="47"/>
      <c r="F522" s="47"/>
      <c r="G522" s="47"/>
    </row>
    <row r="523" spans="4:7" ht="12.75">
      <c r="D523" s="1"/>
      <c r="E523" s="47"/>
      <c r="F523" s="47"/>
      <c r="G523" s="47"/>
    </row>
    <row r="524" spans="4:7" ht="12.75">
      <c r="D524" s="1"/>
      <c r="E524" s="47"/>
      <c r="F524" s="47"/>
      <c r="G524" s="47"/>
    </row>
    <row r="525" spans="4:7" ht="12.75">
      <c r="D525" s="1"/>
      <c r="E525" s="47"/>
      <c r="F525" s="47"/>
      <c r="G525" s="47"/>
    </row>
    <row r="526" spans="4:7" ht="12.75">
      <c r="D526" s="1"/>
      <c r="E526" s="47"/>
      <c r="F526" s="47"/>
      <c r="G526" s="47"/>
    </row>
    <row r="527" spans="4:7" ht="12.75">
      <c r="D527" s="1"/>
      <c r="E527" s="47"/>
      <c r="F527" s="47"/>
      <c r="G527" s="47"/>
    </row>
    <row r="528" spans="4:7" ht="12.75">
      <c r="D528" s="1"/>
      <c r="E528" s="47"/>
      <c r="F528" s="47"/>
      <c r="G528" s="47"/>
    </row>
    <row r="529" spans="4:7" ht="12.75">
      <c r="D529" s="1"/>
      <c r="E529" s="47"/>
      <c r="F529" s="47"/>
      <c r="G529" s="47"/>
    </row>
    <row r="530" spans="4:7" ht="12.75">
      <c r="D530" s="1"/>
      <c r="E530" s="47"/>
      <c r="F530" s="47"/>
      <c r="G530" s="47"/>
    </row>
    <row r="531" spans="4:7" ht="12.75">
      <c r="D531" s="1"/>
      <c r="E531" s="47"/>
      <c r="F531" s="47"/>
      <c r="G531" s="47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61"/>
      <c r="G535" s="1"/>
    </row>
    <row r="536" spans="4:7" ht="12.75">
      <c r="D536" s="1"/>
      <c r="E536" s="1"/>
      <c r="F536" s="1"/>
      <c r="G536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1:7" ht="12.75">
      <c r="A552" s="67"/>
      <c r="B552" s="67"/>
      <c r="C552" s="67"/>
      <c r="D552" s="50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26"/>
      <c r="E555" s="1"/>
      <c r="F555" s="1"/>
      <c r="G555" s="26"/>
    </row>
    <row r="556" spans="4:7" ht="12.75">
      <c r="D556" s="26"/>
      <c r="E556" s="1"/>
      <c r="F556" s="1"/>
      <c r="G556" s="26"/>
    </row>
    <row r="557" spans="4:7" ht="12.75">
      <c r="D557" s="1"/>
      <c r="E557" s="1"/>
      <c r="F557" s="1"/>
      <c r="G557" s="1"/>
    </row>
    <row r="558" spans="1:7" ht="12.75">
      <c r="A558" s="67"/>
      <c r="B558" s="67"/>
      <c r="C558" s="67"/>
      <c r="D558" s="50"/>
      <c r="E558" s="50"/>
      <c r="F558" s="50"/>
      <c r="G558" s="50"/>
    </row>
    <row r="559" spans="4:7" ht="12.75">
      <c r="D559" s="1"/>
      <c r="E559" s="47"/>
      <c r="F559" s="47"/>
      <c r="G559" s="47"/>
    </row>
    <row r="560" spans="4:7" ht="12.75">
      <c r="D560" s="1"/>
      <c r="E560" s="47"/>
      <c r="F560" s="47"/>
      <c r="G560" s="47"/>
    </row>
    <row r="561" spans="4:7" ht="12.75">
      <c r="D561" s="1"/>
      <c r="E561" s="47"/>
      <c r="F561" s="47"/>
      <c r="G561" s="47"/>
    </row>
    <row r="562" spans="4:7" ht="12.75">
      <c r="D562" s="1"/>
      <c r="E562" s="47"/>
      <c r="F562" s="47"/>
      <c r="G562" s="47"/>
    </row>
    <row r="563" spans="4:7" ht="12.75">
      <c r="D563" s="1"/>
      <c r="E563" s="47"/>
      <c r="F563" s="47"/>
      <c r="G563" s="47"/>
    </row>
    <row r="564" spans="4:7" ht="12.75">
      <c r="D564" s="1"/>
      <c r="E564" s="47"/>
      <c r="F564" s="47"/>
      <c r="G564" s="47"/>
    </row>
    <row r="565" spans="4:7" ht="12.75">
      <c r="D565" s="1"/>
      <c r="E565" s="47"/>
      <c r="F565" s="47"/>
      <c r="G565" s="47"/>
    </row>
    <row r="566" spans="4:7" ht="12.75">
      <c r="D566" s="1"/>
      <c r="E566" s="47"/>
      <c r="F566" s="47"/>
      <c r="G566" s="47"/>
    </row>
    <row r="567" spans="4:7" ht="12.75">
      <c r="D567" s="1"/>
      <c r="E567" s="47"/>
      <c r="F567" s="47"/>
      <c r="G567" s="47"/>
    </row>
    <row r="568" spans="4:7" ht="12.75">
      <c r="D568" s="1"/>
      <c r="E568" s="47"/>
      <c r="F568" s="47"/>
      <c r="G568" s="47"/>
    </row>
    <row r="569" spans="4:7" ht="12.75">
      <c r="D569" s="1"/>
      <c r="E569" s="47"/>
      <c r="F569" s="47"/>
      <c r="G569" s="47"/>
    </row>
    <row r="570" spans="4:7" ht="12.75">
      <c r="D570" s="1"/>
      <c r="E570" s="47"/>
      <c r="F570" s="47"/>
      <c r="G570" s="47"/>
    </row>
    <row r="571" spans="4:7" ht="12.75">
      <c r="D571" s="1"/>
      <c r="E571" s="47"/>
      <c r="F571" s="47"/>
      <c r="G571" s="47"/>
    </row>
    <row r="572" spans="4:7" ht="12.75">
      <c r="D572" s="1"/>
      <c r="E572" s="47"/>
      <c r="F572" s="47"/>
      <c r="G572" s="47"/>
    </row>
    <row r="573" spans="4:7" ht="12.75">
      <c r="D573" s="1"/>
      <c r="E573" s="47"/>
      <c r="F573" s="47"/>
      <c r="G573" s="47"/>
    </row>
    <row r="574" spans="4:7" ht="12.75">
      <c r="D574" s="1"/>
      <c r="E574" s="47"/>
      <c r="F574" s="47"/>
      <c r="G574" s="47"/>
    </row>
    <row r="575" spans="4:7" ht="12.75">
      <c r="D575" s="1"/>
      <c r="E575" s="47"/>
      <c r="F575" s="47"/>
      <c r="G575" s="47"/>
    </row>
    <row r="576" spans="4:7" ht="12.75">
      <c r="D576" s="1"/>
      <c r="E576" s="47"/>
      <c r="F576" s="47"/>
      <c r="G576" s="47"/>
    </row>
    <row r="577" spans="4:7" ht="12.75">
      <c r="D577" s="1"/>
      <c r="E577" s="47"/>
      <c r="F577" s="47"/>
      <c r="G577" s="47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6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1:7" ht="12.75">
      <c r="A593" s="67"/>
      <c r="B593" s="67"/>
      <c r="C593" s="67"/>
      <c r="D593" s="50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26"/>
      <c r="E596" s="1"/>
      <c r="F596" s="1"/>
      <c r="G596" s="26"/>
    </row>
    <row r="597" spans="4:7" ht="12.75">
      <c r="D597" s="26"/>
      <c r="E597" s="1"/>
      <c r="F597" s="1"/>
      <c r="G597" s="1"/>
    </row>
    <row r="598" spans="4:7" ht="12.75">
      <c r="D598" s="1"/>
      <c r="E598" s="1"/>
      <c r="F598" s="1"/>
      <c r="G598" s="1"/>
    </row>
    <row r="599" spans="1:7" ht="12.75">
      <c r="A599" s="67"/>
      <c r="B599" s="67"/>
      <c r="C599" s="67"/>
      <c r="D599" s="50"/>
      <c r="E599" s="50"/>
      <c r="F599" s="50"/>
      <c r="G599" s="50"/>
    </row>
    <row r="600" spans="4:7" ht="12.75">
      <c r="D600" s="1"/>
      <c r="E600" s="47"/>
      <c r="F600" s="47"/>
      <c r="G600" s="47"/>
    </row>
    <row r="601" spans="4:7" ht="12.75">
      <c r="D601" s="1"/>
      <c r="E601" s="47"/>
      <c r="F601" s="47"/>
      <c r="G601" s="47"/>
    </row>
    <row r="602" spans="4:7" ht="12.75">
      <c r="D602" s="1"/>
      <c r="E602" s="47"/>
      <c r="F602" s="47"/>
      <c r="G602" s="47"/>
    </row>
    <row r="603" spans="4:7" ht="12.75">
      <c r="D603" s="1"/>
      <c r="E603" s="47"/>
      <c r="F603" s="47"/>
      <c r="G603" s="47"/>
    </row>
    <row r="604" spans="4:7" ht="12.75">
      <c r="D604" s="1"/>
      <c r="E604" s="47"/>
      <c r="F604" s="47"/>
      <c r="G604" s="47"/>
    </row>
    <row r="605" spans="4:7" ht="12.75">
      <c r="D605" s="1"/>
      <c r="E605" s="47"/>
      <c r="F605" s="47"/>
      <c r="G605" s="47"/>
    </row>
    <row r="606" spans="4:7" ht="12.75">
      <c r="D606" s="1"/>
      <c r="E606" s="47"/>
      <c r="F606" s="47"/>
      <c r="G606" s="47"/>
    </row>
    <row r="607" spans="4:7" ht="12.75">
      <c r="D607" s="1"/>
      <c r="E607" s="47"/>
      <c r="F607" s="47"/>
      <c r="G607" s="47"/>
    </row>
    <row r="608" spans="4:7" ht="12.75">
      <c r="D608" s="1"/>
      <c r="E608" s="47"/>
      <c r="F608" s="47"/>
      <c r="G608" s="47"/>
    </row>
    <row r="609" spans="4:7" ht="12.75">
      <c r="D609" s="1"/>
      <c r="E609" s="47"/>
      <c r="F609" s="47"/>
      <c r="G609" s="47"/>
    </row>
    <row r="610" spans="4:7" ht="12.75">
      <c r="D610" s="1"/>
      <c r="E610" s="47"/>
      <c r="F610" s="47"/>
      <c r="G610" s="47"/>
    </row>
    <row r="611" spans="4:7" ht="12.75">
      <c r="D611" s="1"/>
      <c r="E611" s="47"/>
      <c r="F611" s="47"/>
      <c r="G611" s="47"/>
    </row>
    <row r="612" spans="4:7" ht="12.75">
      <c r="D612" s="1"/>
      <c r="E612" s="47"/>
      <c r="F612" s="47"/>
      <c r="G612" s="47"/>
    </row>
    <row r="613" spans="4:7" ht="12.75">
      <c r="D613" s="1"/>
      <c r="E613" s="47"/>
      <c r="F613" s="47"/>
      <c r="G613" s="47"/>
    </row>
    <row r="614" spans="4:7" ht="12.75">
      <c r="D614" s="1"/>
      <c r="E614" s="47"/>
      <c r="F614" s="47"/>
      <c r="G614" s="47"/>
    </row>
    <row r="615" spans="4:7" ht="12.75">
      <c r="D615" s="1"/>
      <c r="E615" s="47"/>
      <c r="F615" s="47"/>
      <c r="G615" s="47"/>
    </row>
    <row r="616" spans="4:7" ht="12.75">
      <c r="D616" s="1"/>
      <c r="E616" s="47"/>
      <c r="F616" s="47"/>
      <c r="G616" s="47"/>
    </row>
    <row r="617" spans="4:7" ht="12.75">
      <c r="D617" s="1"/>
      <c r="E617" s="47"/>
      <c r="F617" s="47"/>
      <c r="G617" s="47"/>
    </row>
    <row r="618" spans="4:7" ht="12.75">
      <c r="D618" s="1"/>
      <c r="E618" s="47"/>
      <c r="F618" s="47"/>
      <c r="G618" s="47"/>
    </row>
    <row r="619" spans="4:7" ht="12.75">
      <c r="D619" s="1"/>
      <c r="E619" s="47"/>
      <c r="F619" s="47"/>
      <c r="G619" s="47"/>
    </row>
    <row r="620" spans="4:7" ht="12.75">
      <c r="D620" s="1"/>
      <c r="E620" s="47"/>
      <c r="F620" s="47"/>
      <c r="G620" s="47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61"/>
      <c r="G624" s="1"/>
    </row>
    <row r="625" spans="4:7" ht="12.75">
      <c r="D625" s="1"/>
      <c r="E625" s="1"/>
      <c r="F625" s="1"/>
      <c r="G625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26"/>
      <c r="E640" s="1"/>
      <c r="F640" s="1"/>
      <c r="G640" s="26"/>
    </row>
    <row r="641" spans="4:7" ht="12.75">
      <c r="D641" s="26"/>
      <c r="E641" s="1"/>
      <c r="F641" s="1"/>
      <c r="G641" s="1"/>
    </row>
    <row r="642" spans="4:7" ht="12.75">
      <c r="D642" s="1"/>
      <c r="E642" s="1"/>
      <c r="F642" s="1"/>
      <c r="G642" s="1"/>
    </row>
    <row r="643" spans="1:7" ht="12.75">
      <c r="A643" s="67"/>
      <c r="B643" s="67"/>
      <c r="C643" s="67"/>
      <c r="D643" s="50"/>
      <c r="E643" s="50"/>
      <c r="F643" s="50"/>
      <c r="G643" s="50"/>
    </row>
    <row r="644" spans="4:7" ht="12.75">
      <c r="D644" s="1"/>
      <c r="E644" s="47"/>
      <c r="F644" s="47"/>
      <c r="G644" s="47"/>
    </row>
    <row r="645" spans="4:7" ht="12.75">
      <c r="D645" s="1"/>
      <c r="E645" s="47"/>
      <c r="F645" s="47"/>
      <c r="G645" s="47"/>
    </row>
    <row r="646" spans="4:7" ht="12.75">
      <c r="D646" s="1"/>
      <c r="E646" s="47"/>
      <c r="F646" s="47"/>
      <c r="G646" s="47"/>
    </row>
    <row r="647" spans="4:7" ht="12.75">
      <c r="D647" s="1"/>
      <c r="E647" s="47"/>
      <c r="F647" s="47"/>
      <c r="G647" s="47"/>
    </row>
    <row r="648" spans="4:7" ht="12.75">
      <c r="D648" s="1"/>
      <c r="E648" s="47"/>
      <c r="F648" s="47"/>
      <c r="G648" s="47"/>
    </row>
    <row r="649" spans="4:7" ht="12.75">
      <c r="D649" s="1"/>
      <c r="E649" s="47"/>
      <c r="F649" s="47"/>
      <c r="G649" s="47"/>
    </row>
    <row r="650" spans="4:7" ht="12.75">
      <c r="D650" s="1"/>
      <c r="E650" s="47"/>
      <c r="F650" s="47"/>
      <c r="G650" s="47"/>
    </row>
    <row r="651" spans="4:7" ht="12.75">
      <c r="D651" s="1"/>
      <c r="E651" s="47"/>
      <c r="F651" s="47"/>
      <c r="G651" s="47"/>
    </row>
    <row r="652" spans="4:7" ht="12.75">
      <c r="D652" s="1"/>
      <c r="E652" s="47"/>
      <c r="F652" s="47"/>
      <c r="G652" s="47"/>
    </row>
    <row r="653" spans="4:7" ht="12.75">
      <c r="D653" s="1"/>
      <c r="E653" s="47"/>
      <c r="F653" s="47"/>
      <c r="G653" s="47"/>
    </row>
    <row r="654" spans="4:7" ht="12.75">
      <c r="D654" s="1"/>
      <c r="E654" s="47"/>
      <c r="F654" s="47"/>
      <c r="G654" s="47"/>
    </row>
    <row r="655" spans="4:7" ht="12.75">
      <c r="D655" s="1"/>
      <c r="E655" s="47"/>
      <c r="F655" s="47"/>
      <c r="G655" s="47"/>
    </row>
    <row r="656" spans="4:7" ht="12.75">
      <c r="D656" s="1"/>
      <c r="E656" s="47"/>
      <c r="F656" s="47"/>
      <c r="G656" s="47"/>
    </row>
    <row r="657" spans="4:7" ht="12.75">
      <c r="D657" s="1"/>
      <c r="E657" s="47"/>
      <c r="F657" s="47"/>
      <c r="G657" s="47"/>
    </row>
    <row r="658" spans="4:7" ht="12.75">
      <c r="D658" s="1"/>
      <c r="E658" s="47"/>
      <c r="F658" s="47"/>
      <c r="G658" s="47"/>
    </row>
    <row r="659" spans="4:7" ht="12.75">
      <c r="D659" s="1"/>
      <c r="E659" s="47"/>
      <c r="F659" s="47"/>
      <c r="G659" s="47"/>
    </row>
    <row r="660" spans="4:7" ht="12.75">
      <c r="D660" s="1"/>
      <c r="E660" s="47"/>
      <c r="F660" s="47"/>
      <c r="G660" s="47"/>
    </row>
    <row r="661" spans="4:7" ht="12.75">
      <c r="D661" s="1"/>
      <c r="E661" s="47"/>
      <c r="F661" s="47"/>
      <c r="G661" s="47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61"/>
      <c r="G665" s="1"/>
    </row>
    <row r="666" spans="4:7" ht="12.75">
      <c r="D666" s="1"/>
      <c r="E666" s="1"/>
      <c r="F666" s="1"/>
      <c r="G666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  <row r="672" spans="4:7" ht="12.75">
      <c r="D672" s="1"/>
      <c r="E672" s="1"/>
      <c r="F672" s="1"/>
      <c r="G672" s="1"/>
    </row>
    <row r="673" spans="4:7" ht="12.75">
      <c r="D673" s="1"/>
      <c r="E673" s="1"/>
      <c r="F673" s="1"/>
      <c r="G673" s="1"/>
    </row>
    <row r="674" spans="4:7" ht="12.75">
      <c r="D674" s="1"/>
      <c r="E674" s="1"/>
      <c r="F674" s="1"/>
      <c r="G674" s="1"/>
    </row>
    <row r="675" spans="4:7" ht="12.75">
      <c r="D675" s="1"/>
      <c r="E675" s="1"/>
      <c r="F675" s="1"/>
      <c r="G675" s="1"/>
    </row>
    <row r="676" spans="4:7" ht="12.75">
      <c r="D676" s="1"/>
      <c r="E676" s="1"/>
      <c r="F676" s="1"/>
      <c r="G676" s="1"/>
    </row>
    <row r="677" spans="4:7" ht="12.75">
      <c r="D677" s="1"/>
      <c r="E677" s="1"/>
      <c r="F677" s="1"/>
      <c r="G677" s="1"/>
    </row>
    <row r="678" spans="4:7" ht="12.75">
      <c r="D678" s="1"/>
      <c r="E678" s="1"/>
      <c r="F678" s="1"/>
      <c r="G678" s="1"/>
    </row>
    <row r="679" spans="4:7" ht="12.75">
      <c r="D679" s="1"/>
      <c r="E679" s="1"/>
      <c r="F679" s="1"/>
      <c r="G679" s="1"/>
    </row>
    <row r="680" spans="4:7" ht="12.75">
      <c r="D680" s="1"/>
      <c r="E680" s="1"/>
      <c r="F680" s="1"/>
      <c r="G680" s="1"/>
    </row>
    <row r="681" spans="4:7" ht="12.75">
      <c r="D681" s="1"/>
      <c r="E681" s="1"/>
      <c r="F681" s="1"/>
      <c r="G681" s="1"/>
    </row>
    <row r="682" spans="4:7" ht="12.75">
      <c r="D682" s="26"/>
      <c r="E682" s="1"/>
      <c r="F682" s="1"/>
      <c r="G682" s="26"/>
    </row>
    <row r="683" spans="4:7" ht="12.75">
      <c r="D683" s="26"/>
      <c r="E683" s="1"/>
      <c r="F683" s="1"/>
      <c r="G683" s="1"/>
    </row>
    <row r="684" spans="4:7" ht="12.75">
      <c r="D684" s="1"/>
      <c r="E684" s="1"/>
      <c r="F684" s="1"/>
      <c r="G684" s="1"/>
    </row>
    <row r="685" spans="1:7" ht="12.75">
      <c r="A685" s="67"/>
      <c r="B685" s="67"/>
      <c r="C685" s="67"/>
      <c r="D685" s="50"/>
      <c r="E685" s="50"/>
      <c r="F685" s="50"/>
      <c r="G685" s="50"/>
    </row>
    <row r="686" spans="4:7" ht="12.75">
      <c r="D686" s="1"/>
      <c r="E686" s="47"/>
      <c r="F686" s="47"/>
      <c r="G686" s="47"/>
    </row>
    <row r="687" spans="4:7" ht="12.75">
      <c r="D687" s="1"/>
      <c r="E687" s="47"/>
      <c r="F687" s="47"/>
      <c r="G687" s="47"/>
    </row>
    <row r="688" spans="4:7" ht="12.75">
      <c r="D688" s="1"/>
      <c r="E688" s="47"/>
      <c r="F688" s="47"/>
      <c r="G688" s="47"/>
    </row>
    <row r="689" spans="4:7" ht="12.75">
      <c r="D689" s="1"/>
      <c r="E689" s="47"/>
      <c r="F689" s="47"/>
      <c r="G689" s="47"/>
    </row>
    <row r="690" spans="4:7" ht="12.75">
      <c r="D690" s="1"/>
      <c r="E690" s="47"/>
      <c r="F690" s="47"/>
      <c r="G690" s="47"/>
    </row>
    <row r="691" spans="4:7" ht="12.75">
      <c r="D691" s="1"/>
      <c r="E691" s="47"/>
      <c r="F691" s="47"/>
      <c r="G691" s="47"/>
    </row>
    <row r="692" spans="4:7" ht="12.75">
      <c r="D692" s="1"/>
      <c r="E692" s="47"/>
      <c r="F692" s="47"/>
      <c r="G692" s="47"/>
    </row>
    <row r="693" spans="4:7" ht="12.75">
      <c r="D693" s="1"/>
      <c r="E693" s="47"/>
      <c r="F693" s="47"/>
      <c r="G693" s="47"/>
    </row>
    <row r="694" spans="4:7" ht="12.75">
      <c r="D694" s="1"/>
      <c r="E694" s="47"/>
      <c r="F694" s="47"/>
      <c r="G694" s="47"/>
    </row>
    <row r="695" spans="4:7" ht="12.75">
      <c r="D695" s="1"/>
      <c r="E695" s="47"/>
      <c r="F695" s="47"/>
      <c r="G695" s="47"/>
    </row>
    <row r="696" spans="4:7" ht="12.75">
      <c r="D696" s="1"/>
      <c r="E696" s="47"/>
      <c r="F696" s="47"/>
      <c r="G696" s="47"/>
    </row>
    <row r="697" spans="4:7" ht="12.75">
      <c r="D697" s="1"/>
      <c r="E697" s="47"/>
      <c r="F697" s="47"/>
      <c r="G697" s="47"/>
    </row>
    <row r="698" spans="4:7" ht="12.75">
      <c r="D698" s="1"/>
      <c r="E698" s="47"/>
      <c r="F698" s="47"/>
      <c r="G698" s="47"/>
    </row>
    <row r="699" spans="4:7" ht="12.75">
      <c r="D699" s="1"/>
      <c r="E699" s="47"/>
      <c r="F699" s="47"/>
      <c r="G699" s="47"/>
    </row>
    <row r="700" spans="4:7" ht="12.75">
      <c r="D700" s="1"/>
      <c r="E700" s="47"/>
      <c r="F700" s="47"/>
      <c r="G700" s="47"/>
    </row>
    <row r="701" spans="4:7" ht="12.75">
      <c r="D701" s="1"/>
      <c r="E701" s="47"/>
      <c r="F701" s="47"/>
      <c r="G701" s="47"/>
    </row>
    <row r="702" spans="4:7" ht="12.75">
      <c r="D702" s="1"/>
      <c r="E702" s="47"/>
      <c r="F702" s="47"/>
      <c r="G702" s="47"/>
    </row>
    <row r="703" spans="4:7" ht="12.75">
      <c r="D703" s="1"/>
      <c r="E703" s="47"/>
      <c r="F703" s="47"/>
      <c r="G703" s="47"/>
    </row>
    <row r="704" spans="4:7" ht="12.75">
      <c r="D704" s="1"/>
      <c r="E704" s="47"/>
      <c r="F704" s="47"/>
      <c r="G704" s="47"/>
    </row>
    <row r="705" spans="4:7" ht="12.75">
      <c r="D705" s="1"/>
      <c r="E705" s="1"/>
      <c r="F705" s="1"/>
      <c r="G705" s="1"/>
    </row>
    <row r="706" spans="4:7" ht="12.75">
      <c r="D706" s="1"/>
      <c r="E706" s="1"/>
      <c r="F706" s="1"/>
      <c r="G706" s="1"/>
    </row>
    <row r="707" spans="4:7" ht="12.75">
      <c r="D707" s="1"/>
      <c r="E707" s="1"/>
      <c r="F707" s="1"/>
      <c r="G707" s="1"/>
    </row>
    <row r="708" spans="4:7" ht="12.75">
      <c r="D708" s="1"/>
      <c r="E708" s="1"/>
      <c r="F708" s="61"/>
      <c r="G708" s="1"/>
    </row>
    <row r="709" spans="4:7" ht="12.75">
      <c r="D709" s="1"/>
      <c r="E709" s="1"/>
      <c r="F709" s="1"/>
      <c r="G709" s="1"/>
    </row>
    <row r="711" spans="4:7" ht="12.75">
      <c r="D711" s="1"/>
      <c r="E711" s="1"/>
      <c r="F711" s="1"/>
      <c r="G711" s="1"/>
    </row>
    <row r="712" spans="4:7" ht="12.75">
      <c r="D712" s="1"/>
      <c r="E712" s="1"/>
      <c r="F712" s="1"/>
      <c r="G712" s="1"/>
    </row>
    <row r="713" spans="4:7" ht="12.75">
      <c r="D713" s="1"/>
      <c r="E713" s="1"/>
      <c r="F713" s="1"/>
      <c r="G713" s="1"/>
    </row>
    <row r="714" spans="4:7" ht="12.75">
      <c r="D714" s="1"/>
      <c r="E714" s="1"/>
      <c r="F714" s="1"/>
      <c r="G714" s="1"/>
    </row>
    <row r="715" spans="4:7" ht="12.75">
      <c r="D715" s="1"/>
      <c r="E715" s="1"/>
      <c r="F715" s="1"/>
      <c r="G715" s="1"/>
    </row>
    <row r="716" spans="4:7" ht="12.75">
      <c r="D716" s="1"/>
      <c r="E716" s="1"/>
      <c r="F716" s="1"/>
      <c r="G716" s="1"/>
    </row>
    <row r="717" spans="4:7" ht="12.75">
      <c r="D717" s="1"/>
      <c r="E717" s="1"/>
      <c r="F717" s="1"/>
      <c r="G717" s="1"/>
    </row>
    <row r="718" spans="4:7" ht="12.75">
      <c r="D718" s="1"/>
      <c r="E718" s="1"/>
      <c r="F718" s="1"/>
      <c r="G718" s="1"/>
    </row>
    <row r="719" spans="4:7" ht="12.75">
      <c r="D719" s="1"/>
      <c r="E719" s="1"/>
      <c r="F719" s="1"/>
      <c r="G719" s="1"/>
    </row>
    <row r="720" spans="1:7" ht="12.75">
      <c r="A720" s="67"/>
      <c r="B720" s="67"/>
      <c r="C720" s="67"/>
      <c r="D720" s="50"/>
      <c r="E720" s="1"/>
      <c r="F720" s="1"/>
      <c r="G720" s="1"/>
    </row>
    <row r="721" spans="4:7" ht="12.75">
      <c r="D721" s="1"/>
      <c r="E721" s="1"/>
      <c r="F721" s="1"/>
      <c r="G721" s="1"/>
    </row>
    <row r="722" spans="4:7" ht="12.75">
      <c r="D722" s="1"/>
      <c r="E722" s="1"/>
      <c r="F722" s="1"/>
      <c r="G722" s="1"/>
    </row>
    <row r="723" spans="4:7" ht="12.75">
      <c r="D723" s="26"/>
      <c r="E723" s="1"/>
      <c r="F723" s="1"/>
      <c r="G723" s="26"/>
    </row>
    <row r="724" spans="4:7" ht="12.75">
      <c r="D724" s="26"/>
      <c r="E724" s="1"/>
      <c r="F724" s="1"/>
      <c r="G724" s="1"/>
    </row>
    <row r="725" spans="4:7" ht="12.75">
      <c r="D725" s="1"/>
      <c r="E725" s="1"/>
      <c r="F725" s="1"/>
      <c r="G725" s="1"/>
    </row>
    <row r="726" spans="1:7" ht="12.75">
      <c r="A726" s="67"/>
      <c r="B726" s="67"/>
      <c r="C726" s="67"/>
      <c r="D726" s="50"/>
      <c r="E726" s="50"/>
      <c r="F726" s="50"/>
      <c r="G726" s="50"/>
    </row>
    <row r="727" spans="4:7" ht="12.75">
      <c r="D727" s="1"/>
      <c r="E727" s="47"/>
      <c r="F727" s="47"/>
      <c r="G727" s="47"/>
    </row>
    <row r="728" spans="4:7" ht="12.75">
      <c r="D728" s="1"/>
      <c r="E728" s="47"/>
      <c r="F728" s="47"/>
      <c r="G728" s="47"/>
    </row>
    <row r="729" spans="4:7" ht="12.75">
      <c r="D729" s="1"/>
      <c r="E729" s="47"/>
      <c r="F729" s="47"/>
      <c r="G729" s="47"/>
    </row>
    <row r="730" spans="4:7" ht="12.75">
      <c r="D730" s="1"/>
      <c r="E730" s="47"/>
      <c r="F730" s="47"/>
      <c r="G730" s="47"/>
    </row>
    <row r="731" spans="4:7" ht="12.75">
      <c r="D731" s="1"/>
      <c r="E731" s="47"/>
      <c r="F731" s="47"/>
      <c r="G731" s="47"/>
    </row>
    <row r="732" spans="4:7" ht="12.75">
      <c r="D732" s="1"/>
      <c r="E732" s="47"/>
      <c r="F732" s="47"/>
      <c r="G732" s="47"/>
    </row>
    <row r="733" spans="4:7" ht="12.75">
      <c r="D733" s="1"/>
      <c r="E733" s="47"/>
      <c r="F733" s="47"/>
      <c r="G733" s="47"/>
    </row>
    <row r="734" spans="4:7" ht="12.75">
      <c r="D734" s="1"/>
      <c r="E734" s="47"/>
      <c r="F734" s="47"/>
      <c r="G734" s="47"/>
    </row>
    <row r="735" spans="4:7" ht="12.75">
      <c r="D735" s="1"/>
      <c r="E735" s="47"/>
      <c r="F735" s="47"/>
      <c r="G735" s="47"/>
    </row>
    <row r="736" spans="4:7" ht="12.75">
      <c r="D736" s="1"/>
      <c r="E736" s="47"/>
      <c r="F736" s="47"/>
      <c r="G736" s="47"/>
    </row>
    <row r="737" spans="4:7" ht="12.75">
      <c r="D737" s="1"/>
      <c r="E737" s="47"/>
      <c r="F737" s="47"/>
      <c r="G737" s="47"/>
    </row>
    <row r="738" spans="4:7" ht="12.75">
      <c r="D738" s="1"/>
      <c r="E738" s="47"/>
      <c r="F738" s="47"/>
      <c r="G738" s="47"/>
    </row>
    <row r="739" spans="4:7" ht="12.75">
      <c r="D739" s="1"/>
      <c r="E739" s="47"/>
      <c r="F739" s="47"/>
      <c r="G739" s="47"/>
    </row>
    <row r="740" spans="4:7" ht="12.75">
      <c r="D740" s="1"/>
      <c r="E740" s="47"/>
      <c r="F740" s="47"/>
      <c r="G740" s="47"/>
    </row>
    <row r="741" spans="4:7" ht="12.75">
      <c r="D741" s="1"/>
      <c r="E741" s="47"/>
      <c r="F741" s="47"/>
      <c r="G741" s="47"/>
    </row>
    <row r="742" spans="4:7" ht="12.75">
      <c r="D742" s="1"/>
      <c r="E742" s="47"/>
      <c r="F742" s="47"/>
      <c r="G742" s="47"/>
    </row>
    <row r="743" spans="4:7" ht="12.75">
      <c r="D743" s="1"/>
      <c r="E743" s="47"/>
      <c r="F743" s="47"/>
      <c r="G743" s="47"/>
    </row>
    <row r="744" spans="4:7" ht="12.75">
      <c r="D744" s="1"/>
      <c r="E744" s="47"/>
      <c r="F744" s="47"/>
      <c r="G744" s="47"/>
    </row>
    <row r="745" spans="4:7" ht="12.75">
      <c r="D745" s="1"/>
      <c r="E745" s="47"/>
      <c r="F745" s="47"/>
      <c r="G745" s="47"/>
    </row>
    <row r="746" spans="4:7" ht="12.75">
      <c r="D746" s="1"/>
      <c r="E746" s="47"/>
      <c r="F746" s="47"/>
      <c r="G746" s="47"/>
    </row>
    <row r="747" spans="4:7" ht="12.75">
      <c r="D747" s="1"/>
      <c r="E747" s="1"/>
      <c r="F747" s="1"/>
      <c r="G747" s="1"/>
    </row>
    <row r="748" spans="4:7" ht="12.75">
      <c r="D748" s="1"/>
      <c r="E748" s="1"/>
      <c r="F748" s="1"/>
      <c r="G748" s="1"/>
    </row>
    <row r="749" spans="4:7" ht="12.75">
      <c r="D749" s="1"/>
      <c r="E749" s="1"/>
      <c r="F749" s="1"/>
      <c r="G749" s="1"/>
    </row>
    <row r="750" spans="4:7" ht="12.75">
      <c r="D750" s="1"/>
      <c r="E750" s="1"/>
      <c r="F750" s="61"/>
      <c r="G750" s="1"/>
    </row>
    <row r="751" spans="4:7" ht="12.75">
      <c r="D751" s="1"/>
      <c r="E751" s="1"/>
      <c r="F751" s="1"/>
      <c r="G751" s="1"/>
    </row>
    <row r="753" spans="4:7" ht="12.75">
      <c r="D753" s="1"/>
      <c r="E753" s="1"/>
      <c r="F753" s="1"/>
      <c r="G753" s="1"/>
    </row>
    <row r="754" spans="4:7" ht="12.75">
      <c r="D754" s="1"/>
      <c r="E754" s="1"/>
      <c r="F754" s="1"/>
      <c r="G754" s="1"/>
    </row>
    <row r="755" spans="4:7" ht="12.75">
      <c r="D755" s="1"/>
      <c r="E755" s="1"/>
      <c r="F755" s="1"/>
      <c r="G755" s="1"/>
    </row>
    <row r="756" spans="4:7" ht="12.75">
      <c r="D756" s="1"/>
      <c r="E756" s="1"/>
      <c r="F756" s="1"/>
      <c r="G756" s="1"/>
    </row>
    <row r="757" spans="4:7" ht="12.75">
      <c r="D757" s="1"/>
      <c r="E757" s="1"/>
      <c r="F757" s="1"/>
      <c r="G757" s="1"/>
    </row>
    <row r="758" spans="4:7" ht="12.75">
      <c r="D758" s="1"/>
      <c r="E758" s="1"/>
      <c r="F758" s="1"/>
      <c r="G758" s="1"/>
    </row>
    <row r="759" spans="4:7" ht="12.75">
      <c r="D759" s="1"/>
      <c r="E759" s="1"/>
      <c r="F759" s="1"/>
      <c r="G759" s="1"/>
    </row>
    <row r="760" spans="4:7" ht="12.75">
      <c r="D760" s="1"/>
      <c r="E760" s="1"/>
      <c r="F760" s="1"/>
      <c r="G760" s="1"/>
    </row>
    <row r="761" spans="4:7" ht="12.75">
      <c r="D761" s="1"/>
      <c r="E761" s="1"/>
      <c r="F761" s="1"/>
      <c r="G761" s="1"/>
    </row>
    <row r="762" spans="1:7" ht="12.75">
      <c r="A762" s="67"/>
      <c r="B762" s="67"/>
      <c r="C762" s="67"/>
      <c r="D762" s="50"/>
      <c r="E762" s="1"/>
      <c r="F762" s="1"/>
      <c r="G762" s="1"/>
    </row>
    <row r="763" spans="4:7" ht="12.75">
      <c r="D763" s="1"/>
      <c r="E763" s="1"/>
      <c r="F763" s="1"/>
      <c r="G763" s="1"/>
    </row>
    <row r="764" spans="4:7" ht="12.75">
      <c r="D764" s="1"/>
      <c r="E764" s="1"/>
      <c r="F764" s="1"/>
      <c r="G764" s="1"/>
    </row>
    <row r="765" spans="4:7" ht="12.75">
      <c r="D765" s="26"/>
      <c r="E765" s="1"/>
      <c r="F765" s="1"/>
      <c r="G765" s="26"/>
    </row>
    <row r="766" spans="4:7" ht="12.75">
      <c r="D766" s="26"/>
      <c r="E766" s="1"/>
      <c r="F766" s="1"/>
      <c r="G766" s="1"/>
    </row>
    <row r="767" spans="4:7" ht="12.75">
      <c r="D767" s="1"/>
      <c r="E767" s="1"/>
      <c r="F767" s="1"/>
      <c r="G767" s="1"/>
    </row>
    <row r="768" spans="1:7" ht="12.75">
      <c r="A768" s="67"/>
      <c r="B768" s="67"/>
      <c r="C768" s="67"/>
      <c r="D768" s="50"/>
      <c r="E768" s="50"/>
      <c r="F768" s="50"/>
      <c r="G768" s="50"/>
    </row>
    <row r="769" spans="4:7" ht="12.75">
      <c r="D769" s="1"/>
      <c r="E769" s="47"/>
      <c r="F769" s="47"/>
      <c r="G769" s="47"/>
    </row>
    <row r="770" spans="4:7" ht="12.75">
      <c r="D770" s="1"/>
      <c r="E770" s="47"/>
      <c r="F770" s="47"/>
      <c r="G770" s="47"/>
    </row>
    <row r="771" spans="4:7" ht="12.75">
      <c r="D771" s="1"/>
      <c r="E771" s="47"/>
      <c r="F771" s="47"/>
      <c r="G771" s="47"/>
    </row>
    <row r="772" spans="4:7" ht="12.75">
      <c r="D772" s="1"/>
      <c r="E772" s="47"/>
      <c r="F772" s="47"/>
      <c r="G772" s="47"/>
    </row>
    <row r="773" spans="4:7" ht="12.75">
      <c r="D773" s="1"/>
      <c r="E773" s="47"/>
      <c r="F773" s="47"/>
      <c r="G773" s="47"/>
    </row>
    <row r="774" spans="4:7" ht="12.75">
      <c r="D774" s="1"/>
      <c r="E774" s="47"/>
      <c r="F774" s="47"/>
      <c r="G774" s="47"/>
    </row>
    <row r="775" spans="4:7" ht="12.75">
      <c r="D775" s="1"/>
      <c r="E775" s="47"/>
      <c r="F775" s="47"/>
      <c r="G775" s="47"/>
    </row>
    <row r="776" spans="4:7" ht="12.75">
      <c r="D776" s="1"/>
      <c r="E776" s="47"/>
      <c r="F776" s="47"/>
      <c r="G776" s="47"/>
    </row>
    <row r="777" spans="4:7" ht="12.75">
      <c r="D777" s="1"/>
      <c r="E777" s="47"/>
      <c r="F777" s="47"/>
      <c r="G777" s="47"/>
    </row>
    <row r="778" spans="4:7" ht="12.75">
      <c r="D778" s="1"/>
      <c r="E778" s="47"/>
      <c r="F778" s="47"/>
      <c r="G778" s="47"/>
    </row>
    <row r="779" spans="4:7" ht="12.75">
      <c r="D779" s="1"/>
      <c r="E779" s="47"/>
      <c r="F779" s="47"/>
      <c r="G779" s="47"/>
    </row>
    <row r="780" spans="4:7" ht="12.75">
      <c r="D780" s="1"/>
      <c r="E780" s="47"/>
      <c r="F780" s="47"/>
      <c r="G780" s="47"/>
    </row>
    <row r="781" spans="4:7" ht="12.75">
      <c r="D781" s="1"/>
      <c r="E781" s="47"/>
      <c r="F781" s="47"/>
      <c r="G781" s="47"/>
    </row>
    <row r="782" spans="4:7" ht="12.75">
      <c r="D782" s="1"/>
      <c r="E782" s="47"/>
      <c r="F782" s="47"/>
      <c r="G782" s="47"/>
    </row>
    <row r="783" spans="4:7" ht="12.75">
      <c r="D783" s="1"/>
      <c r="E783" s="47"/>
      <c r="F783" s="47"/>
      <c r="G783" s="47"/>
    </row>
    <row r="784" spans="4:7" ht="12.75">
      <c r="D784" s="1"/>
      <c r="E784" s="47"/>
      <c r="F784" s="47"/>
      <c r="G784" s="47"/>
    </row>
    <row r="785" spans="4:7" ht="12.75">
      <c r="D785" s="1"/>
      <c r="E785" s="47"/>
      <c r="F785" s="47"/>
      <c r="G785" s="47"/>
    </row>
    <row r="786" spans="4:7" ht="12.75">
      <c r="D786" s="1"/>
      <c r="E786" s="47"/>
      <c r="F786" s="47"/>
      <c r="G786" s="47"/>
    </row>
    <row r="787" spans="4:7" ht="12.75">
      <c r="D787" s="1"/>
      <c r="E787" s="1"/>
      <c r="F787" s="1"/>
      <c r="G787" s="1"/>
    </row>
    <row r="788" spans="4:7" ht="12.75">
      <c r="D788" s="1"/>
      <c r="E788" s="1"/>
      <c r="F788" s="1"/>
      <c r="G788" s="1"/>
    </row>
    <row r="789" spans="4:7" ht="12.75">
      <c r="D789" s="1"/>
      <c r="E789" s="1"/>
      <c r="F789" s="1"/>
      <c r="G789" s="1"/>
    </row>
    <row r="790" spans="4:7" ht="12.75">
      <c r="D790" s="1"/>
      <c r="E790" s="1"/>
      <c r="F790" s="61"/>
      <c r="G790" s="1"/>
    </row>
    <row r="791" spans="4:7" ht="12.75">
      <c r="D791" s="1"/>
      <c r="E791" s="1"/>
      <c r="F791" s="1"/>
      <c r="G791" s="1"/>
    </row>
    <row r="795" spans="4:7" ht="12.75">
      <c r="D795" s="1"/>
      <c r="E795" s="1"/>
      <c r="F795" s="1"/>
      <c r="G795" s="1"/>
    </row>
    <row r="796" spans="4:7" ht="12.75">
      <c r="D796" s="1"/>
      <c r="E796" s="1"/>
      <c r="F796" s="1"/>
      <c r="G796" s="1"/>
    </row>
    <row r="797" spans="4:7" ht="12.75">
      <c r="D797" s="1"/>
      <c r="E797" s="1"/>
      <c r="F797" s="1"/>
      <c r="G797" s="1"/>
    </row>
    <row r="798" spans="4:7" ht="12.75">
      <c r="D798" s="1"/>
      <c r="E798" s="1"/>
      <c r="F798" s="1"/>
      <c r="G798" s="1"/>
    </row>
    <row r="799" spans="4:7" ht="12.75">
      <c r="D799" s="1"/>
      <c r="E799" s="1"/>
      <c r="F799" s="1"/>
      <c r="G799" s="1"/>
    </row>
    <row r="800" spans="4:7" ht="12.75">
      <c r="D800" s="1"/>
      <c r="E800" s="1"/>
      <c r="F800" s="1"/>
      <c r="G800" s="1"/>
    </row>
    <row r="801" spans="4:7" ht="12.75">
      <c r="D801" s="1"/>
      <c r="E801" s="1"/>
      <c r="F801" s="1"/>
      <c r="G801" s="1"/>
    </row>
    <row r="802" spans="4:7" ht="12.75">
      <c r="D802" s="1"/>
      <c r="E802" s="1"/>
      <c r="F802" s="1"/>
      <c r="G802" s="1"/>
    </row>
    <row r="803" spans="4:7" ht="12.75">
      <c r="D803" s="1"/>
      <c r="E803" s="1"/>
      <c r="F803" s="1"/>
      <c r="G803" s="1"/>
    </row>
    <row r="804" spans="1:7" ht="12.75">
      <c r="A804" s="67"/>
      <c r="B804" s="67"/>
      <c r="C804" s="67"/>
      <c r="D804" s="50"/>
      <c r="E804" s="1"/>
      <c r="F804" s="1"/>
      <c r="G804" s="1"/>
    </row>
    <row r="805" spans="4:7" ht="12.75">
      <c r="D805" s="1"/>
      <c r="E805" s="1"/>
      <c r="F805" s="1"/>
      <c r="G805" s="1"/>
    </row>
    <row r="806" spans="4:7" ht="12.75">
      <c r="D806" s="1"/>
      <c r="E806" s="1"/>
      <c r="F806" s="1"/>
      <c r="G806" s="1"/>
    </row>
    <row r="807" spans="4:7" ht="12.75">
      <c r="D807" s="26"/>
      <c r="E807" s="1"/>
      <c r="F807" s="1"/>
      <c r="G807" s="26"/>
    </row>
    <row r="808" spans="4:7" ht="12.75">
      <c r="D808" s="26"/>
      <c r="E808" s="1"/>
      <c r="F808" s="1"/>
      <c r="G808" s="1"/>
    </row>
    <row r="809" spans="4:7" ht="12.75">
      <c r="D809" s="1"/>
      <c r="E809" s="1"/>
      <c r="F809" s="1"/>
      <c r="G809" s="1"/>
    </row>
    <row r="810" spans="1:7" ht="12.75">
      <c r="A810" s="67"/>
      <c r="B810" s="67"/>
      <c r="C810" s="67"/>
      <c r="D810" s="50"/>
      <c r="E810" s="50"/>
      <c r="F810" s="50"/>
      <c r="G810" s="50"/>
    </row>
    <row r="811" spans="4:7" ht="12.75">
      <c r="D811" s="1"/>
      <c r="E811" s="51"/>
      <c r="F811" s="51"/>
      <c r="G811" s="1"/>
    </row>
    <row r="812" spans="4:7" ht="12.75">
      <c r="D812" s="1"/>
      <c r="E812" s="47"/>
      <c r="F812" s="47"/>
      <c r="G812" s="47"/>
    </row>
    <row r="813" spans="4:7" ht="12.75">
      <c r="D813" s="1"/>
      <c r="E813" s="47"/>
      <c r="F813" s="47"/>
      <c r="G813" s="47"/>
    </row>
    <row r="814" spans="4:7" ht="12.75">
      <c r="D814" s="1"/>
      <c r="E814" s="47"/>
      <c r="F814" s="47"/>
      <c r="G814" s="47"/>
    </row>
    <row r="815" spans="4:7" ht="12.75">
      <c r="D815" s="1"/>
      <c r="E815" s="47"/>
      <c r="F815" s="47"/>
      <c r="G815" s="47"/>
    </row>
    <row r="816" spans="4:7" ht="12.75">
      <c r="D816" s="1"/>
      <c r="E816" s="47"/>
      <c r="F816" s="47"/>
      <c r="G816" s="47"/>
    </row>
    <row r="817" spans="4:7" ht="12.75">
      <c r="D817" s="1"/>
      <c r="E817" s="47"/>
      <c r="F817" s="47"/>
      <c r="G817" s="47"/>
    </row>
    <row r="818" spans="4:7" ht="12.75">
      <c r="D818" s="1"/>
      <c r="E818" s="47"/>
      <c r="F818" s="47"/>
      <c r="G818" s="47"/>
    </row>
    <row r="819" spans="4:7" ht="12.75">
      <c r="D819" s="1"/>
      <c r="E819" s="47"/>
      <c r="F819" s="47"/>
      <c r="G819" s="47"/>
    </row>
    <row r="820" spans="4:7" ht="12.75">
      <c r="D820" s="1"/>
      <c r="E820" s="47"/>
      <c r="F820" s="47"/>
      <c r="G820" s="47"/>
    </row>
    <row r="821" spans="4:7" ht="12.75">
      <c r="D821" s="1"/>
      <c r="E821" s="47"/>
      <c r="F821" s="47"/>
      <c r="G821" s="47"/>
    </row>
    <row r="822" spans="4:7" ht="12.75">
      <c r="D822" s="1"/>
      <c r="E822" s="47"/>
      <c r="F822" s="47"/>
      <c r="G822" s="47"/>
    </row>
    <row r="823" spans="4:7" ht="12.75">
      <c r="D823" s="1"/>
      <c r="E823" s="47"/>
      <c r="F823" s="47"/>
      <c r="G823" s="47"/>
    </row>
    <row r="824" spans="4:7" ht="12.75">
      <c r="D824" s="1"/>
      <c r="E824" s="47"/>
      <c r="F824" s="47"/>
      <c r="G824" s="47"/>
    </row>
    <row r="825" spans="4:7" ht="12.75">
      <c r="D825" s="1"/>
      <c r="E825" s="47"/>
      <c r="F825" s="47"/>
      <c r="G825" s="47"/>
    </row>
    <row r="826" spans="4:7" ht="12.75">
      <c r="D826" s="1"/>
      <c r="E826" s="47"/>
      <c r="F826" s="47"/>
      <c r="G826" s="47"/>
    </row>
    <row r="827" spans="4:7" ht="12.75">
      <c r="D827" s="1"/>
      <c r="E827" s="47"/>
      <c r="F827" s="47"/>
      <c r="G827" s="47"/>
    </row>
    <row r="828" spans="4:7" ht="12.75">
      <c r="D828" s="1"/>
      <c r="E828" s="47"/>
      <c r="F828" s="47"/>
      <c r="G828" s="47"/>
    </row>
    <row r="829" spans="4:7" ht="12.75">
      <c r="D829" s="1"/>
      <c r="E829" s="1"/>
      <c r="F829" s="1"/>
      <c r="G829" s="1"/>
    </row>
    <row r="830" spans="4:7" ht="12.75">
      <c r="D830" s="1"/>
      <c r="E830" s="1"/>
      <c r="F830" s="1"/>
      <c r="G830" s="1"/>
    </row>
    <row r="831" spans="4:7" ht="12.75">
      <c r="D831" s="1"/>
      <c r="E831" s="1"/>
      <c r="F831" s="1"/>
      <c r="G831" s="1"/>
    </row>
    <row r="832" spans="4:7" ht="12.75">
      <c r="D832" s="1"/>
      <c r="E832" s="1"/>
      <c r="F832" s="61"/>
      <c r="G832" s="1"/>
    </row>
    <row r="833" spans="4:7" ht="12.75">
      <c r="D833" s="1"/>
      <c r="E833" s="1"/>
      <c r="F833" s="1"/>
      <c r="G833" s="1"/>
    </row>
  </sheetData>
  <sheetProtection/>
  <mergeCells count="8">
    <mergeCell ref="C258:D259"/>
    <mergeCell ref="G258:G259"/>
    <mergeCell ref="C215:D216"/>
    <mergeCell ref="A12:C12"/>
    <mergeCell ref="F11:F12"/>
    <mergeCell ref="A9:C11"/>
    <mergeCell ref="A143:C143"/>
    <mergeCell ref="E11:E12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Godziesze</cp:lastModifiedBy>
  <cp:lastPrinted>2010-03-15T11:12:24Z</cp:lastPrinted>
  <dcterms:created xsi:type="dcterms:W3CDTF">2000-02-26T11:26:24Z</dcterms:created>
  <dcterms:modified xsi:type="dcterms:W3CDTF">2010-03-15T11:12:26Z</dcterms:modified>
  <cp:category/>
  <cp:version/>
  <cp:contentType/>
  <cp:contentStatus/>
</cp:coreProperties>
</file>