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<sst xmlns="http://schemas.openxmlformats.org/spreadsheetml/2006/main" count="59" uniqueCount="48">
  <si>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w złotych</t>
  </si>
  <si>
    <t>Lp.</t>
  </si>
  <si>
    <t>Dział</t>
  </si>
  <si>
    <t>Rozdz.</t>
  </si>
  <si>
    <t>Nazwa zadania inwestycyjnego</t>
  </si>
  <si>
    <t>1.</t>
  </si>
  <si>
    <t>2.</t>
  </si>
  <si>
    <t>3.</t>
  </si>
  <si>
    <t>4.</t>
  </si>
  <si>
    <t>Ogółem  dział   010</t>
  </si>
  <si>
    <t>Ogółem dział 600</t>
  </si>
  <si>
    <t>Ogółem dział 801</t>
  </si>
  <si>
    <t>Ogółem</t>
  </si>
  <si>
    <t>5.</t>
  </si>
  <si>
    <t>6.</t>
  </si>
  <si>
    <t>7.</t>
  </si>
  <si>
    <t>8.</t>
  </si>
  <si>
    <t>10.</t>
  </si>
  <si>
    <t>9.</t>
  </si>
  <si>
    <t>11.</t>
  </si>
  <si>
    <t>010</t>
  </si>
  <si>
    <t>01010</t>
  </si>
  <si>
    <t>6050</t>
  </si>
  <si>
    <t>Zadania inwestycyjne w 2011 r.</t>
  </si>
  <si>
    <t>12.</t>
  </si>
  <si>
    <t>§</t>
  </si>
  <si>
    <t>Ogółem dział 900</t>
  </si>
  <si>
    <t>Budowa sieci wodociągowej, kanalizacji sanitarnej i oczyszczalni ścieków w miejscowości Godziesze Małe</t>
  </si>
  <si>
    <t>Budowa kanalizacji sanitarnej w miejscowości Wola Droszewska, Stara Kakawa, Wolica, Borek, Żydów - 2012 rok opracowanie dokumentacji projektowej</t>
  </si>
  <si>
    <t>Budowa przepompowni sieciowej wody we wsi Wolica</t>
  </si>
  <si>
    <t>Rozbudowa sieci wodociągowej na terenie gminy Godziesze Wielkie</t>
  </si>
  <si>
    <t>Wykonanie dokumentacji na budowę sieci kanalizacji sanitarnej we wsi Skrzatki</t>
  </si>
  <si>
    <t>Przebudowa dróg powiatowych w zakresie chodników w miejscowości: Wolica, Kakawa Stara, Żydów i Stobno Wieś</t>
  </si>
  <si>
    <t>Przebudowa drog gminnych na terenie gminy Godziesze Wielkie</t>
  </si>
  <si>
    <t>Termomodernizacja obiektów użyteczności publicznej na terenie Gminy Godziesze Wielkie</t>
  </si>
  <si>
    <t>Rozbudowa oświetlenia ulicznego Godziesze Małe ul. Zadowicka</t>
  </si>
  <si>
    <t>Wymiana pokrycia dachowego nad częścią operacyjną remizy OSP w Stobnie</t>
  </si>
  <si>
    <t>Ogółem dział 754</t>
  </si>
  <si>
    <t>Rezerwy na inwestycje i zakupy inwestycyjne</t>
  </si>
  <si>
    <t>Ogółem dział 758</t>
  </si>
  <si>
    <t>Zakup pompy -SUW Wolica</t>
  </si>
  <si>
    <t>Ogółem dział 400</t>
  </si>
  <si>
    <t>Wykup po umowie leasingu koparko - ładowarki</t>
  </si>
  <si>
    <t>Plan                                        2012 r.</t>
  </si>
  <si>
    <t xml:space="preserve">    Wykonanie                   2012 r.</t>
  </si>
  <si>
    <t>% realizacji</t>
  </si>
  <si>
    <t>13.</t>
  </si>
  <si>
    <r>
      <t xml:space="preserve">Załącznik nr 3    </t>
    </r>
    <r>
      <rPr>
        <sz val="10"/>
        <rFont val="Times New Roman"/>
        <family val="1"/>
      </rPr>
      <t xml:space="preserve"> do Informacji Wójta Gminy Godziesze Wielkie za                I półrocze 2012 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</si>
</sst>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_ ;\-0.00\ "/>
    <numFmt numFmtId="170" formatCode="[$-415]d\ mmmm\ yyyy"/>
    <numFmt numFmtId="171" formatCode="0.0%"/>
  </numFmts>
  <fonts count="4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 wrapText="1"/>
    </xf>
    <xf numFmtId="43" fontId="3" fillId="0" borderId="10" xfId="0" applyNumberFormat="1" applyFont="1" applyBorder="1" applyAlignment="1">
      <alignment horizontal="right" vertical="center" wrapText="1"/>
    </xf>
    <xf numFmtId="43" fontId="3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4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10" fontId="0" fillId="0" borderId="10" xfId="52" applyNumberFormat="1" applyFont="1" applyBorder="1" applyAlignment="1">
      <alignment vertical="center"/>
    </xf>
    <xf numFmtId="10" fontId="3" fillId="0" borderId="10" xfId="52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5.8515625" style="2" customWidth="1"/>
    <col min="2" max="2" width="7.8515625" style="2" customWidth="1"/>
    <col min="3" max="3" width="6.57421875" style="2" customWidth="1"/>
    <col min="4" max="4" width="7.140625" style="2" customWidth="1"/>
    <col min="5" max="5" width="29.57421875" style="2" customWidth="1"/>
    <col min="6" max="6" width="23.8515625" style="2" customWidth="1"/>
    <col min="7" max="7" width="23.140625" style="2" customWidth="1"/>
    <col min="8" max="8" width="10.7109375" style="2" customWidth="1"/>
    <col min="9" max="16384" width="9.140625" style="2" customWidth="1"/>
  </cols>
  <sheetData>
    <row r="1" ht="112.5" customHeight="1">
      <c r="G1" s="15" t="s">
        <v>47</v>
      </c>
    </row>
    <row r="2" spans="1:7" ht="22.5" customHeight="1">
      <c r="A2" s="46" t="s">
        <v>23</v>
      </c>
      <c r="B2" s="46"/>
      <c r="C2" s="46"/>
      <c r="D2" s="46"/>
      <c r="E2" s="46"/>
      <c r="F2" s="46"/>
      <c r="G2" s="46"/>
    </row>
    <row r="3" spans="1:7" ht="10.5" customHeight="1">
      <c r="A3" s="1"/>
      <c r="B3" s="1"/>
      <c r="C3" s="1"/>
      <c r="D3" s="1"/>
      <c r="E3" s="1"/>
      <c r="F3" s="1"/>
      <c r="G3" s="3" t="s">
        <v>0</v>
      </c>
    </row>
    <row r="4" spans="1:8" ht="19.5" customHeight="1">
      <c r="A4" s="47" t="s">
        <v>1</v>
      </c>
      <c r="B4" s="47" t="s">
        <v>2</v>
      </c>
      <c r="C4" s="47" t="s">
        <v>3</v>
      </c>
      <c r="D4" s="47" t="s">
        <v>25</v>
      </c>
      <c r="E4" s="34" t="s">
        <v>4</v>
      </c>
      <c r="F4" s="34" t="s">
        <v>43</v>
      </c>
      <c r="G4" s="34" t="s">
        <v>44</v>
      </c>
      <c r="H4" s="43" t="s">
        <v>45</v>
      </c>
    </row>
    <row r="5" spans="1:8" ht="19.5" customHeight="1">
      <c r="A5" s="47"/>
      <c r="B5" s="47"/>
      <c r="C5" s="47"/>
      <c r="D5" s="47"/>
      <c r="E5" s="34"/>
      <c r="F5" s="35"/>
      <c r="G5" s="34"/>
      <c r="H5" s="44"/>
    </row>
    <row r="6" spans="1:8" ht="29.25" customHeight="1">
      <c r="A6" s="47"/>
      <c r="B6" s="47"/>
      <c r="C6" s="47"/>
      <c r="D6" s="47"/>
      <c r="E6" s="34"/>
      <c r="F6" s="35"/>
      <c r="G6" s="34"/>
      <c r="H6" s="44"/>
    </row>
    <row r="7" spans="1:8" ht="19.5" customHeight="1">
      <c r="A7" s="47"/>
      <c r="B7" s="47"/>
      <c r="C7" s="47"/>
      <c r="D7" s="47"/>
      <c r="E7" s="34"/>
      <c r="F7" s="35"/>
      <c r="G7" s="34"/>
      <c r="H7" s="44"/>
    </row>
    <row r="8" spans="1:8" ht="27.75" customHeight="1">
      <c r="A8" s="47"/>
      <c r="B8" s="47"/>
      <c r="C8" s="47"/>
      <c r="D8" s="47"/>
      <c r="E8" s="34"/>
      <c r="F8" s="35"/>
      <c r="G8" s="34"/>
      <c r="H8" s="45"/>
    </row>
    <row r="9" spans="1:8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93.75" customHeight="1">
      <c r="A10" s="5" t="s">
        <v>5</v>
      </c>
      <c r="B10" s="6" t="s">
        <v>20</v>
      </c>
      <c r="C10" s="6" t="s">
        <v>21</v>
      </c>
      <c r="D10" s="7">
        <v>6050</v>
      </c>
      <c r="E10" s="8" t="s">
        <v>27</v>
      </c>
      <c r="F10" s="9">
        <v>125000</v>
      </c>
      <c r="G10" s="28">
        <v>78167.28</v>
      </c>
      <c r="H10" s="30">
        <f>G10/F10</f>
        <v>0.62533824</v>
      </c>
    </row>
    <row r="11" spans="1:8" ht="85.5" customHeight="1">
      <c r="A11" s="5" t="s">
        <v>6</v>
      </c>
      <c r="B11" s="6" t="s">
        <v>20</v>
      </c>
      <c r="C11" s="6" t="s">
        <v>21</v>
      </c>
      <c r="D11" s="7">
        <v>6050</v>
      </c>
      <c r="E11" s="10" t="s">
        <v>28</v>
      </c>
      <c r="F11" s="9">
        <v>200000</v>
      </c>
      <c r="G11" s="23">
        <v>0</v>
      </c>
      <c r="H11" s="30">
        <f aca="true" t="shared" si="0" ref="H11:H31">G11/F11</f>
        <v>0</v>
      </c>
    </row>
    <row r="12" spans="1:8" ht="78.75" customHeight="1">
      <c r="A12" s="5" t="s">
        <v>7</v>
      </c>
      <c r="B12" s="6" t="s">
        <v>20</v>
      </c>
      <c r="C12" s="6" t="s">
        <v>21</v>
      </c>
      <c r="D12" s="6" t="s">
        <v>22</v>
      </c>
      <c r="E12" s="10" t="s">
        <v>29</v>
      </c>
      <c r="F12" s="9">
        <v>825000</v>
      </c>
      <c r="G12" s="22">
        <v>2580.6</v>
      </c>
      <c r="H12" s="30">
        <f t="shared" si="0"/>
        <v>0.0031279999999999997</v>
      </c>
    </row>
    <row r="13" spans="1:8" ht="78.75" customHeight="1">
      <c r="A13" s="5" t="s">
        <v>8</v>
      </c>
      <c r="B13" s="6" t="s">
        <v>20</v>
      </c>
      <c r="C13" s="6" t="s">
        <v>21</v>
      </c>
      <c r="D13" s="6" t="s">
        <v>22</v>
      </c>
      <c r="E13" s="10" t="s">
        <v>30</v>
      </c>
      <c r="F13" s="9">
        <v>30000</v>
      </c>
      <c r="G13" s="22">
        <v>5658</v>
      </c>
      <c r="H13" s="30">
        <f t="shared" si="0"/>
        <v>0.1886</v>
      </c>
    </row>
    <row r="14" spans="1:8" ht="78.75" customHeight="1">
      <c r="A14" s="5" t="s">
        <v>13</v>
      </c>
      <c r="B14" s="6" t="s">
        <v>20</v>
      </c>
      <c r="C14" s="6" t="s">
        <v>21</v>
      </c>
      <c r="D14" s="6" t="s">
        <v>22</v>
      </c>
      <c r="E14" s="10" t="s">
        <v>31</v>
      </c>
      <c r="F14" s="9">
        <v>11235</v>
      </c>
      <c r="G14" s="22">
        <v>0</v>
      </c>
      <c r="H14" s="30">
        <f t="shared" si="0"/>
        <v>0</v>
      </c>
    </row>
    <row r="15" spans="1:8" ht="43.5" customHeight="1">
      <c r="A15" s="36" t="s">
        <v>9</v>
      </c>
      <c r="B15" s="37"/>
      <c r="C15" s="37"/>
      <c r="D15" s="37"/>
      <c r="E15" s="37"/>
      <c r="F15" s="11">
        <f>SUM(F10:F14)</f>
        <v>1191235</v>
      </c>
      <c r="G15" s="21">
        <f>SUM(G10:G14)</f>
        <v>86405.88</v>
      </c>
      <c r="H15" s="31">
        <f t="shared" si="0"/>
        <v>0.07253470557866416</v>
      </c>
    </row>
    <row r="16" spans="1:8" ht="133.5" customHeight="1">
      <c r="A16" s="14" t="s">
        <v>14</v>
      </c>
      <c r="B16" s="5">
        <v>600</v>
      </c>
      <c r="C16" s="5">
        <v>60014</v>
      </c>
      <c r="D16" s="5">
        <v>6050</v>
      </c>
      <c r="E16" s="12" t="s">
        <v>32</v>
      </c>
      <c r="F16" s="9">
        <v>60642</v>
      </c>
      <c r="G16" s="23">
        <v>0</v>
      </c>
      <c r="H16" s="30">
        <f t="shared" si="0"/>
        <v>0</v>
      </c>
    </row>
    <row r="17" spans="1:8" ht="166.5" customHeight="1">
      <c r="A17" s="14" t="s">
        <v>15</v>
      </c>
      <c r="B17" s="5">
        <v>600</v>
      </c>
      <c r="C17" s="5">
        <v>60016</v>
      </c>
      <c r="D17" s="5">
        <v>6050</v>
      </c>
      <c r="E17" s="12" t="s">
        <v>33</v>
      </c>
      <c r="F17" s="9">
        <v>1034050</v>
      </c>
      <c r="G17" s="19">
        <v>17747.98</v>
      </c>
      <c r="H17" s="30">
        <f t="shared" si="0"/>
        <v>0.017163560756249696</v>
      </c>
    </row>
    <row r="18" spans="1:8" ht="38.25" customHeight="1">
      <c r="A18" s="38" t="s">
        <v>10</v>
      </c>
      <c r="B18" s="39"/>
      <c r="C18" s="39"/>
      <c r="D18" s="39"/>
      <c r="E18" s="39"/>
      <c r="F18" s="11">
        <f>SUM(F16:F17)</f>
        <v>1094692</v>
      </c>
      <c r="G18" s="20">
        <f>G17+G16</f>
        <v>17747.98</v>
      </c>
      <c r="H18" s="31">
        <f t="shared" si="0"/>
        <v>0.016212761215026694</v>
      </c>
    </row>
    <row r="19" spans="1:8" s="16" customFormat="1" ht="82.5" customHeight="1">
      <c r="A19" s="5" t="s">
        <v>16</v>
      </c>
      <c r="B19" s="5">
        <v>801</v>
      </c>
      <c r="C19" s="5">
        <v>80101</v>
      </c>
      <c r="D19" s="5">
        <v>6050</v>
      </c>
      <c r="E19" s="12" t="s">
        <v>34</v>
      </c>
      <c r="F19" s="9">
        <v>1044570</v>
      </c>
      <c r="G19" s="19">
        <v>0</v>
      </c>
      <c r="H19" s="30">
        <f t="shared" si="0"/>
        <v>0</v>
      </c>
    </row>
    <row r="20" spans="1:8" s="16" customFormat="1" ht="32.25" customHeight="1">
      <c r="A20" s="38" t="s">
        <v>11</v>
      </c>
      <c r="B20" s="42"/>
      <c r="C20" s="42"/>
      <c r="D20" s="42"/>
      <c r="E20" s="42"/>
      <c r="F20" s="11">
        <f>F19</f>
        <v>1044570</v>
      </c>
      <c r="G20" s="19">
        <f>G19</f>
        <v>0</v>
      </c>
      <c r="H20" s="31">
        <f t="shared" si="0"/>
        <v>0</v>
      </c>
    </row>
    <row r="21" spans="1:8" s="16" customFormat="1" ht="51.75" customHeight="1">
      <c r="A21" s="5" t="s">
        <v>18</v>
      </c>
      <c r="B21" s="5">
        <v>900</v>
      </c>
      <c r="C21" s="5">
        <v>90015</v>
      </c>
      <c r="D21" s="5">
        <v>6050</v>
      </c>
      <c r="E21" s="12" t="s">
        <v>35</v>
      </c>
      <c r="F21" s="9">
        <v>20000</v>
      </c>
      <c r="G21" s="18">
        <v>0</v>
      </c>
      <c r="H21" s="30">
        <f t="shared" si="0"/>
        <v>0</v>
      </c>
    </row>
    <row r="22" spans="1:8" s="16" customFormat="1" ht="51.75" customHeight="1">
      <c r="A22" s="38" t="s">
        <v>26</v>
      </c>
      <c r="B22" s="41"/>
      <c r="C22" s="41"/>
      <c r="D22" s="41"/>
      <c r="E22" s="41"/>
      <c r="F22" s="11">
        <f>F21</f>
        <v>20000</v>
      </c>
      <c r="G22" s="29">
        <f>G21</f>
        <v>0</v>
      </c>
      <c r="H22" s="31">
        <f t="shared" si="0"/>
        <v>0</v>
      </c>
    </row>
    <row r="23" spans="1:8" s="16" customFormat="1" ht="51.75" customHeight="1">
      <c r="A23" s="5" t="s">
        <v>17</v>
      </c>
      <c r="B23" s="5">
        <v>754</v>
      </c>
      <c r="C23" s="5">
        <v>75412</v>
      </c>
      <c r="D23" s="5">
        <v>6050</v>
      </c>
      <c r="E23" s="12" t="s">
        <v>36</v>
      </c>
      <c r="F23" s="9">
        <v>20000</v>
      </c>
      <c r="G23" s="28">
        <v>20000</v>
      </c>
      <c r="H23" s="30">
        <f t="shared" si="0"/>
        <v>1</v>
      </c>
    </row>
    <row r="24" spans="1:8" s="16" customFormat="1" ht="51.75" customHeight="1">
      <c r="A24" s="38" t="s">
        <v>37</v>
      </c>
      <c r="B24" s="41"/>
      <c r="C24" s="41"/>
      <c r="D24" s="41"/>
      <c r="E24" s="41"/>
      <c r="F24" s="11">
        <f>F21</f>
        <v>20000</v>
      </c>
      <c r="G24" s="27">
        <f>G23</f>
        <v>20000</v>
      </c>
      <c r="H24" s="31">
        <f t="shared" si="0"/>
        <v>1</v>
      </c>
    </row>
    <row r="25" spans="1:8" s="17" customFormat="1" ht="51.75" customHeight="1">
      <c r="A25" s="5" t="s">
        <v>19</v>
      </c>
      <c r="B25" s="7">
        <v>758</v>
      </c>
      <c r="C25" s="7">
        <v>75818</v>
      </c>
      <c r="D25" s="7">
        <v>6800</v>
      </c>
      <c r="E25" s="10" t="s">
        <v>38</v>
      </c>
      <c r="F25" s="9">
        <v>20000</v>
      </c>
      <c r="G25" s="18">
        <v>0</v>
      </c>
      <c r="H25" s="30">
        <f t="shared" si="0"/>
        <v>0</v>
      </c>
    </row>
    <row r="26" spans="1:8" s="16" customFormat="1" ht="51.75" customHeight="1">
      <c r="A26" s="38" t="s">
        <v>39</v>
      </c>
      <c r="B26" s="41"/>
      <c r="C26" s="41"/>
      <c r="D26" s="41"/>
      <c r="E26" s="41"/>
      <c r="F26" s="11">
        <f>F25</f>
        <v>20000</v>
      </c>
      <c r="G26" s="26">
        <f>G25</f>
        <v>0</v>
      </c>
      <c r="H26" s="31">
        <f t="shared" si="0"/>
        <v>0</v>
      </c>
    </row>
    <row r="27" spans="1:8" s="17" customFormat="1" ht="51.75" customHeight="1">
      <c r="A27" s="5" t="s">
        <v>24</v>
      </c>
      <c r="B27" s="7">
        <v>400</v>
      </c>
      <c r="C27" s="7">
        <v>40002</v>
      </c>
      <c r="D27" s="7">
        <v>6060</v>
      </c>
      <c r="E27" s="7" t="s">
        <v>40</v>
      </c>
      <c r="F27" s="9">
        <v>13000</v>
      </c>
      <c r="G27" s="32">
        <v>10812.9</v>
      </c>
      <c r="H27" s="30">
        <f t="shared" si="0"/>
        <v>0.8317615384615384</v>
      </c>
    </row>
    <row r="28" spans="1:8" s="16" customFormat="1" ht="51.75" customHeight="1">
      <c r="A28" s="38" t="s">
        <v>41</v>
      </c>
      <c r="B28" s="41"/>
      <c r="C28" s="41"/>
      <c r="D28" s="41"/>
      <c r="E28" s="41"/>
      <c r="F28" s="11">
        <f>F27</f>
        <v>13000</v>
      </c>
      <c r="G28" s="33">
        <f>G27</f>
        <v>10812.9</v>
      </c>
      <c r="H28" s="31">
        <f t="shared" si="0"/>
        <v>0.8317615384615384</v>
      </c>
    </row>
    <row r="29" spans="1:8" s="17" customFormat="1" ht="51.75" customHeight="1">
      <c r="A29" s="5" t="s">
        <v>46</v>
      </c>
      <c r="B29" s="7">
        <v>900</v>
      </c>
      <c r="C29" s="7">
        <v>90095</v>
      </c>
      <c r="D29" s="7">
        <v>6060</v>
      </c>
      <c r="E29" s="10" t="s">
        <v>42</v>
      </c>
      <c r="F29" s="9">
        <v>215</v>
      </c>
      <c r="G29" s="18">
        <v>0</v>
      </c>
      <c r="H29" s="30">
        <f t="shared" si="0"/>
        <v>0</v>
      </c>
    </row>
    <row r="30" spans="1:8" s="16" customFormat="1" ht="51.75" customHeight="1">
      <c r="A30" s="38" t="s">
        <v>26</v>
      </c>
      <c r="B30" s="41"/>
      <c r="C30" s="41"/>
      <c r="D30" s="41"/>
      <c r="E30" s="41"/>
      <c r="F30" s="11">
        <f>F29</f>
        <v>215</v>
      </c>
      <c r="G30" s="26">
        <f>G29</f>
        <v>0</v>
      </c>
      <c r="H30" s="31">
        <f t="shared" si="0"/>
        <v>0</v>
      </c>
    </row>
    <row r="31" spans="1:8" ht="22.5" customHeight="1">
      <c r="A31" s="40" t="s">
        <v>12</v>
      </c>
      <c r="B31" s="40"/>
      <c r="C31" s="40"/>
      <c r="D31" s="40"/>
      <c r="E31" s="40"/>
      <c r="F31" s="25">
        <f>F30+F28+F26+F24+F22+F20+F18+F15</f>
        <v>3403712</v>
      </c>
      <c r="G31" s="24">
        <f>G30+G28+G26+G24+G22+G20+G18+G15</f>
        <v>134966.76</v>
      </c>
      <c r="H31" s="31">
        <f t="shared" si="0"/>
        <v>0.039652814339168535</v>
      </c>
    </row>
    <row r="38" ht="12.75">
      <c r="A38" s="13"/>
    </row>
  </sheetData>
  <sheetProtection/>
  <mergeCells count="18">
    <mergeCell ref="A28:E28"/>
    <mergeCell ref="A30:E30"/>
    <mergeCell ref="H4:H8"/>
    <mergeCell ref="A2:G2"/>
    <mergeCell ref="A4:A8"/>
    <mergeCell ref="B4:B8"/>
    <mergeCell ref="C4:C8"/>
    <mergeCell ref="D4:D8"/>
    <mergeCell ref="E4:E8"/>
    <mergeCell ref="F4:F8"/>
    <mergeCell ref="G4:G8"/>
    <mergeCell ref="A15:E15"/>
    <mergeCell ref="A18:E18"/>
    <mergeCell ref="A31:E31"/>
    <mergeCell ref="A24:E24"/>
    <mergeCell ref="A20:E20"/>
    <mergeCell ref="A22:E22"/>
    <mergeCell ref="A26:E26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GUS</cp:lastModifiedBy>
  <cp:lastPrinted>2012-08-04T08:25:18Z</cp:lastPrinted>
  <dcterms:created xsi:type="dcterms:W3CDTF">2007-04-10T06:39:39Z</dcterms:created>
  <dcterms:modified xsi:type="dcterms:W3CDTF">2012-08-04T08:25:27Z</dcterms:modified>
  <cp:category/>
  <cp:version/>
  <cp:contentType/>
  <cp:contentStatus/>
</cp:coreProperties>
</file>