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<sst xmlns="http://schemas.openxmlformats.org/spreadsheetml/2006/main" count="98" uniqueCount="85">
  <si>
    <t>w złotych</t>
  </si>
  <si>
    <t>Lp.</t>
  </si>
  <si>
    <t>Dział</t>
  </si>
  <si>
    <t>Rozdz.</t>
  </si>
  <si>
    <t>Nazwa zadania inwestycyjnego</t>
  </si>
  <si>
    <t>1.</t>
  </si>
  <si>
    <t>2.</t>
  </si>
  <si>
    <t>3.</t>
  </si>
  <si>
    <t>4.</t>
  </si>
  <si>
    <t>Ogółem  dział   010</t>
  </si>
  <si>
    <t>Ogółem dział 600</t>
  </si>
  <si>
    <t>Ogółem dział 801</t>
  </si>
  <si>
    <t>Ogółem</t>
  </si>
  <si>
    <t>5.</t>
  </si>
  <si>
    <t>6.</t>
  </si>
  <si>
    <t>7.</t>
  </si>
  <si>
    <t>8.</t>
  </si>
  <si>
    <t>10.</t>
  </si>
  <si>
    <t>9.</t>
  </si>
  <si>
    <t>11.</t>
  </si>
  <si>
    <t>010</t>
  </si>
  <si>
    <t>01010</t>
  </si>
  <si>
    <t>6050</t>
  </si>
  <si>
    <t>12.</t>
  </si>
  <si>
    <t>§</t>
  </si>
  <si>
    <t>Ogółem dział 900</t>
  </si>
  <si>
    <t>Budowa sieci wodociągowej, kanalizacji sanitarnej i oczyszczalni ścieków w miejscowości Godziesze Małe</t>
  </si>
  <si>
    <t>Rozbudowa sieci wodociągowej na terenie gminy Godziesze Wielkie</t>
  </si>
  <si>
    <t>Wykonanie dokumentacji na budowę sieci kanalizacji sanitarnej we wsi Skrzatki</t>
  </si>
  <si>
    <t>Rozbudowa oświetlenia ulicznego Godziesze Małe ul. Zadowicka</t>
  </si>
  <si>
    <t>Wymiana pokrycia dachowego nad częścią operacyjną remizy OSP w Stobnie</t>
  </si>
  <si>
    <t>Ogółem dział 754</t>
  </si>
  <si>
    <t>Rezerwy na inwestycje i zakupy inwestycyjne</t>
  </si>
  <si>
    <t>Ogółem dział 758</t>
  </si>
  <si>
    <t>Zakup pompy -SUW Wolica</t>
  </si>
  <si>
    <t>Ogółem dział 400</t>
  </si>
  <si>
    <t>Wykup po umowie leasingu koparko - ładowarki</t>
  </si>
  <si>
    <t>Plan                                        2012 r.</t>
  </si>
  <si>
    <t xml:space="preserve">    Wykonanie                   2012 r.</t>
  </si>
  <si>
    <t>% realizacji</t>
  </si>
  <si>
    <t>13.</t>
  </si>
  <si>
    <t>Budowa kanalizacji sanitarnej w miejscowości W Wolica, Borek, Żydów - 2012 rok opracowanie dokumentacji projektowej</t>
  </si>
  <si>
    <t xml:space="preserve">Budowa wodociągu Dz110PE z hydrofornią w miejscowości Wolica, gmina Godziesze Wielkie </t>
  </si>
  <si>
    <t>Przebudowa drog gminnych na terenie gminy Godziesze Wielkie w tym:</t>
  </si>
  <si>
    <t xml:space="preserve">Przebudowa drogi gminnej Nr 675900 P Józefów -Godziesze Małe ul.Zadowicka </t>
  </si>
  <si>
    <t>Przebudowa drogi gminnej Nr 675910P w miejscowości Rafałów</t>
  </si>
  <si>
    <t>Przebudowa drogi gminnej w miejscowości Stobno w kierunku P. Szczepaniaka</t>
  </si>
  <si>
    <t>Przebudowa drogi gminnej Nr 675946 P Stobno Siódme</t>
  </si>
  <si>
    <t>Przebudowa drogi gminnej w miejscowości Wola Droszewka (od Kordasa do P. Cupra)</t>
  </si>
  <si>
    <t>Odwodnienie Placu Targowego w Godzieszach Wielkich</t>
  </si>
  <si>
    <t>Przebudowa drogi gminnej nr 675928 P w miejscowści Borek ul. Miła</t>
  </si>
  <si>
    <t>Przebudowa drogi gminnej Nr 675907 we wsi Saczyn</t>
  </si>
  <si>
    <t>Przebudowa drogi gminnej we wsi Zadowice w kierunku P.Majznera</t>
  </si>
  <si>
    <t>Przebudowa drogi gminnej nr 675938 P w miejscowości Nowa Kakawa</t>
  </si>
  <si>
    <t>Przebudowa drogi gminnej nr 675945 P w miejscowości Stobno Wieś</t>
  </si>
  <si>
    <t xml:space="preserve">Budowa chpdnika w pasie drogi gminnej nr 675900 P Stobno-Józefów-opracowanie dokumentacji  projektowej </t>
  </si>
  <si>
    <t xml:space="preserve">Budowa chodnika w pasie drogi w miejscowości Godziesze Małe ul.Ostrowska  </t>
  </si>
  <si>
    <t>Przebudowa drogi gminnej Nr 675909 P w miejscowości Bałdoń - przedłużenie drogi dz.nr 50</t>
  </si>
  <si>
    <t>Termomodernizacja obiektów użyteczności publicznej na terenie Gminy Godziesze Wielkie w tym:</t>
  </si>
  <si>
    <t xml:space="preserve">1) Termomodernizacja budynków Szkoły Podstawowej w Woli Droszewskiej z salą gimnastyczną </t>
  </si>
  <si>
    <t>2) Termomodernizacja budynku przedszkola z biblioteką w Woli Droszewskiej</t>
  </si>
  <si>
    <t xml:space="preserve">3) Termomodernizacja budynku Sali nauczania z biblioteką w Woli Droszewskiej </t>
  </si>
  <si>
    <t xml:space="preserve">4) Termomodernizacja budynku Szkoły Podstawowej w Godzieszach Wielkich </t>
  </si>
  <si>
    <t>Termomodrnizacja obiektów użyteczności publicznej na terenie Gminy Godziesze Wielkie, w tym: Termonodernizacja budynku Urzędu Gminy w Godzieszach Wielkich</t>
  </si>
  <si>
    <t>Adaptacja pomieszczeń magazynu na archiwum</t>
  </si>
  <si>
    <t>Ogółem dział 750</t>
  </si>
  <si>
    <t>14.</t>
  </si>
  <si>
    <t>15.</t>
  </si>
  <si>
    <t xml:space="preserve">Zakup programu </t>
  </si>
  <si>
    <t>16.</t>
  </si>
  <si>
    <t>Zakup drukarki</t>
  </si>
  <si>
    <t>17.</t>
  </si>
  <si>
    <t>Zakup rusztu wyposażonego w dyfuzory na oczyszcalnię ścieków w miejscowości Saczyn</t>
  </si>
  <si>
    <t>18.</t>
  </si>
  <si>
    <t>19.</t>
  </si>
  <si>
    <t>Zakup sprzętu sportowo-rekreacyjnego na plac zabaw</t>
  </si>
  <si>
    <t>Ogłóelm dział 851</t>
  </si>
  <si>
    <t>20.</t>
  </si>
  <si>
    <t>Wymiana pokrycia dachowego na Stacji Uzdatniania Wody w miejscowości Biała</t>
  </si>
  <si>
    <t>Przebudowa dróg powiatowych:opracowanie dokumentacji na przebudowę drogi powiatowej Opatówek-Godziesze-Brzeziny</t>
  </si>
  <si>
    <t>ZAKUPY INWESTYCYJNE</t>
  </si>
  <si>
    <t>ZADANIA INWESTYCYJNE</t>
  </si>
  <si>
    <t>WYDATKI MAJATKOWE w 2012 r.</t>
  </si>
  <si>
    <t>REZERWY</t>
  </si>
  <si>
    <r>
      <t xml:space="preserve">Załącznik nr 1    </t>
    </r>
    <r>
      <rPr>
        <sz val="10"/>
        <rFont val="Times New Roman"/>
        <family val="1"/>
      </rPr>
      <t xml:space="preserve"> do Informacji Wójta Gminy Godziesze Wielkie z wykonania budżetu za  2012 r.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</si>
</sst>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_ ;\-0.00\ "/>
    <numFmt numFmtId="170" formatCode="[$-415]d\ mmmm\ yyyy"/>
    <numFmt numFmtId="171" formatCode="0.0%"/>
    <numFmt numFmtId="172" formatCode="0.0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0" fillId="0" borderId="10" xfId="0" applyNumberFormat="1" applyFont="1" applyBorder="1" applyAlignment="1">
      <alignment horizontal="right" vertical="center" wrapText="1"/>
    </xf>
    <xf numFmtId="43" fontId="3" fillId="0" borderId="10" xfId="0" applyNumberFormat="1" applyFont="1" applyBorder="1" applyAlignment="1">
      <alignment horizontal="right" vertical="center" wrapText="1"/>
    </xf>
    <xf numFmtId="43" fontId="3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10" fontId="0" fillId="0" borderId="10" xfId="52" applyNumberFormat="1" applyFont="1" applyBorder="1" applyAlignment="1">
      <alignment vertical="center"/>
    </xf>
    <xf numFmtId="10" fontId="3" fillId="0" borderId="10" xfId="52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5.8515625" style="2" customWidth="1"/>
    <col min="2" max="2" width="5.28125" style="2" customWidth="1"/>
    <col min="3" max="3" width="6.57421875" style="2" customWidth="1"/>
    <col min="4" max="4" width="7.140625" style="2" customWidth="1"/>
    <col min="5" max="5" width="45.28125" style="2" customWidth="1"/>
    <col min="6" max="6" width="16.8515625" style="2" customWidth="1"/>
    <col min="7" max="7" width="16.140625" style="2" customWidth="1"/>
    <col min="8" max="8" width="10.7109375" style="2" customWidth="1"/>
    <col min="9" max="16384" width="9.140625" style="2" customWidth="1"/>
  </cols>
  <sheetData>
    <row r="1" spans="7:8" ht="75.75" customHeight="1">
      <c r="G1" s="71" t="s">
        <v>84</v>
      </c>
      <c r="H1" s="71"/>
    </row>
    <row r="2" spans="1:7" ht="22.5" customHeight="1">
      <c r="A2" s="77" t="s">
        <v>82</v>
      </c>
      <c r="B2" s="77"/>
      <c r="C2" s="77"/>
      <c r="D2" s="77"/>
      <c r="E2" s="77"/>
      <c r="F2" s="77"/>
      <c r="G2" s="77"/>
    </row>
    <row r="3" spans="1:7" ht="10.5" customHeight="1">
      <c r="A3" s="30"/>
      <c r="B3" s="1"/>
      <c r="C3" s="1"/>
      <c r="D3" s="1"/>
      <c r="E3" s="1"/>
      <c r="F3" s="1"/>
      <c r="G3" s="3" t="s">
        <v>0</v>
      </c>
    </row>
    <row r="4" spans="1:8" ht="19.5" customHeight="1">
      <c r="A4" s="78" t="s">
        <v>1</v>
      </c>
      <c r="B4" s="79" t="s">
        <v>2</v>
      </c>
      <c r="C4" s="79" t="s">
        <v>3</v>
      </c>
      <c r="D4" s="79" t="s">
        <v>24</v>
      </c>
      <c r="E4" s="62" t="s">
        <v>4</v>
      </c>
      <c r="F4" s="62" t="s">
        <v>37</v>
      </c>
      <c r="G4" s="62" t="s">
        <v>38</v>
      </c>
      <c r="H4" s="35" t="s">
        <v>39</v>
      </c>
    </row>
    <row r="5" spans="1:8" ht="19.5" customHeight="1">
      <c r="A5" s="78"/>
      <c r="B5" s="79"/>
      <c r="C5" s="79"/>
      <c r="D5" s="79"/>
      <c r="E5" s="62"/>
      <c r="F5" s="63"/>
      <c r="G5" s="62"/>
      <c r="H5" s="36"/>
    </row>
    <row r="6" spans="1:8" ht="12" customHeight="1">
      <c r="A6" s="78"/>
      <c r="B6" s="79"/>
      <c r="C6" s="79"/>
      <c r="D6" s="79"/>
      <c r="E6" s="62"/>
      <c r="F6" s="63"/>
      <c r="G6" s="62"/>
      <c r="H6" s="36"/>
    </row>
    <row r="7" spans="1:8" ht="19.5" customHeight="1" hidden="1">
      <c r="A7" s="78"/>
      <c r="B7" s="79"/>
      <c r="C7" s="79"/>
      <c r="D7" s="79"/>
      <c r="E7" s="62"/>
      <c r="F7" s="63"/>
      <c r="G7" s="62"/>
      <c r="H7" s="36"/>
    </row>
    <row r="8" spans="1:8" ht="1.5" customHeight="1" hidden="1">
      <c r="A8" s="78"/>
      <c r="B8" s="79"/>
      <c r="C8" s="79"/>
      <c r="D8" s="79"/>
      <c r="E8" s="62"/>
      <c r="F8" s="63"/>
      <c r="G8" s="62"/>
      <c r="H8" s="37"/>
    </row>
    <row r="9" spans="1:8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21" customHeight="1">
      <c r="A10" s="72" t="s">
        <v>81</v>
      </c>
      <c r="B10" s="73"/>
      <c r="C10" s="73"/>
      <c r="D10" s="73"/>
      <c r="E10" s="73"/>
      <c r="F10" s="73"/>
      <c r="G10" s="73"/>
      <c r="H10" s="74"/>
    </row>
    <row r="11" spans="1:8" ht="42" customHeight="1">
      <c r="A11" s="5" t="s">
        <v>5</v>
      </c>
      <c r="B11" s="6" t="s">
        <v>20</v>
      </c>
      <c r="C11" s="6" t="s">
        <v>21</v>
      </c>
      <c r="D11" s="5">
        <v>6050</v>
      </c>
      <c r="E11" s="8" t="s">
        <v>26</v>
      </c>
      <c r="F11" s="9">
        <v>210000</v>
      </c>
      <c r="G11" s="23">
        <v>145567.28</v>
      </c>
      <c r="H11" s="24">
        <f>G11/F11</f>
        <v>0.6931775238095238</v>
      </c>
    </row>
    <row r="12" spans="1:8" ht="42" customHeight="1">
      <c r="A12" s="5" t="s">
        <v>6</v>
      </c>
      <c r="B12" s="6" t="s">
        <v>20</v>
      </c>
      <c r="C12" s="6" t="s">
        <v>21</v>
      </c>
      <c r="D12" s="5">
        <v>6050</v>
      </c>
      <c r="E12" s="10" t="s">
        <v>41</v>
      </c>
      <c r="F12" s="9">
        <v>90000</v>
      </c>
      <c r="G12" s="21">
        <v>67512.19</v>
      </c>
      <c r="H12" s="24">
        <f aca="true" t="shared" si="0" ref="H12:H63">G12/F12</f>
        <v>0.7501354444444445</v>
      </c>
    </row>
    <row r="13" spans="1:8" ht="26.25" customHeight="1">
      <c r="A13" s="5" t="s">
        <v>7</v>
      </c>
      <c r="B13" s="6" t="s">
        <v>20</v>
      </c>
      <c r="C13" s="6" t="s">
        <v>21</v>
      </c>
      <c r="D13" s="14" t="s">
        <v>22</v>
      </c>
      <c r="E13" s="10" t="s">
        <v>42</v>
      </c>
      <c r="F13" s="9">
        <v>1390000</v>
      </c>
      <c r="G13" s="20">
        <v>1011307.08</v>
      </c>
      <c r="H13" s="24">
        <f t="shared" si="0"/>
        <v>0.7275590503597122</v>
      </c>
    </row>
    <row r="14" spans="1:8" ht="31.5" customHeight="1">
      <c r="A14" s="5" t="s">
        <v>8</v>
      </c>
      <c r="B14" s="6" t="s">
        <v>20</v>
      </c>
      <c r="C14" s="6" t="s">
        <v>21</v>
      </c>
      <c r="D14" s="14" t="s">
        <v>22</v>
      </c>
      <c r="E14" s="10" t="s">
        <v>27</v>
      </c>
      <c r="F14" s="9">
        <v>6000</v>
      </c>
      <c r="G14" s="20">
        <v>5772.9</v>
      </c>
      <c r="H14" s="24">
        <f t="shared" si="0"/>
        <v>0.96215</v>
      </c>
    </row>
    <row r="15" spans="1:8" ht="24" customHeight="1">
      <c r="A15" s="5" t="s">
        <v>13</v>
      </c>
      <c r="B15" s="6" t="s">
        <v>20</v>
      </c>
      <c r="C15" s="6" t="s">
        <v>21</v>
      </c>
      <c r="D15" s="14" t="s">
        <v>22</v>
      </c>
      <c r="E15" s="10" t="s">
        <v>28</v>
      </c>
      <c r="F15" s="9">
        <v>11235</v>
      </c>
      <c r="G15" s="20">
        <v>11193</v>
      </c>
      <c r="H15" s="24">
        <f t="shared" si="0"/>
        <v>0.9962616822429906</v>
      </c>
    </row>
    <row r="16" spans="1:8" ht="25.5" customHeight="1">
      <c r="A16" s="41" t="s">
        <v>9</v>
      </c>
      <c r="B16" s="42"/>
      <c r="C16" s="42"/>
      <c r="D16" s="42"/>
      <c r="E16" s="42"/>
      <c r="F16" s="11">
        <f>SUM(F11:F15)</f>
        <v>1707235</v>
      </c>
      <c r="G16" s="19">
        <f>SUM(G11:G15)</f>
        <v>1241352.45</v>
      </c>
      <c r="H16" s="25">
        <f t="shared" si="0"/>
        <v>0.7271128169232707</v>
      </c>
    </row>
    <row r="17" spans="1:8" ht="43.5" customHeight="1">
      <c r="A17" s="14" t="s">
        <v>14</v>
      </c>
      <c r="B17" s="5">
        <v>600</v>
      </c>
      <c r="C17" s="5">
        <v>60014</v>
      </c>
      <c r="D17" s="5">
        <v>6050</v>
      </c>
      <c r="E17" s="12" t="s">
        <v>79</v>
      </c>
      <c r="F17" s="9">
        <v>27000</v>
      </c>
      <c r="G17" s="26">
        <v>27000</v>
      </c>
      <c r="H17" s="24">
        <f t="shared" si="0"/>
        <v>1</v>
      </c>
    </row>
    <row r="18" spans="1:8" ht="27" customHeight="1">
      <c r="A18" s="14" t="s">
        <v>15</v>
      </c>
      <c r="B18" s="5">
        <v>600</v>
      </c>
      <c r="C18" s="5">
        <v>60016</v>
      </c>
      <c r="D18" s="5">
        <v>6050</v>
      </c>
      <c r="E18" s="12" t="s">
        <v>43</v>
      </c>
      <c r="F18" s="9">
        <v>916570</v>
      </c>
      <c r="G18" s="17">
        <v>839183.15</v>
      </c>
      <c r="H18" s="24">
        <f t="shared" si="0"/>
        <v>0.9155690781937005</v>
      </c>
    </row>
    <row r="19" spans="1:8" ht="30.75" customHeight="1">
      <c r="A19" s="44"/>
      <c r="B19" s="45"/>
      <c r="C19" s="45"/>
      <c r="D19" s="46"/>
      <c r="E19" s="12" t="s">
        <v>57</v>
      </c>
      <c r="F19" s="9"/>
      <c r="G19" s="17">
        <v>69107.37</v>
      </c>
      <c r="H19" s="24"/>
    </row>
    <row r="20" spans="1:8" ht="27" customHeight="1">
      <c r="A20" s="47"/>
      <c r="B20" s="48"/>
      <c r="C20" s="48"/>
      <c r="D20" s="49"/>
      <c r="E20" s="12" t="s">
        <v>44</v>
      </c>
      <c r="F20" s="9"/>
      <c r="G20" s="17">
        <v>402917.02</v>
      </c>
      <c r="H20" s="24"/>
    </row>
    <row r="21" spans="1:8" ht="25.5" customHeight="1">
      <c r="A21" s="47"/>
      <c r="B21" s="48"/>
      <c r="C21" s="48"/>
      <c r="D21" s="49"/>
      <c r="E21" s="12" t="s">
        <v>45</v>
      </c>
      <c r="F21" s="9"/>
      <c r="G21" s="17">
        <v>12954.95</v>
      </c>
      <c r="H21" s="24"/>
    </row>
    <row r="22" spans="1:8" ht="24.75" customHeight="1">
      <c r="A22" s="47"/>
      <c r="B22" s="48"/>
      <c r="C22" s="48"/>
      <c r="D22" s="49"/>
      <c r="E22" s="12" t="s">
        <v>46</v>
      </c>
      <c r="F22" s="9"/>
      <c r="G22" s="17">
        <v>17367.09</v>
      </c>
      <c r="H22" s="24"/>
    </row>
    <row r="23" spans="1:8" ht="24" customHeight="1">
      <c r="A23" s="47"/>
      <c r="B23" s="48"/>
      <c r="C23" s="48"/>
      <c r="D23" s="49"/>
      <c r="E23" s="12" t="s">
        <v>47</v>
      </c>
      <c r="F23" s="9"/>
      <c r="G23" s="17">
        <v>32113.97</v>
      </c>
      <c r="H23" s="24"/>
    </row>
    <row r="24" spans="1:8" ht="24" customHeight="1">
      <c r="A24" s="47"/>
      <c r="B24" s="48"/>
      <c r="C24" s="48"/>
      <c r="D24" s="49"/>
      <c r="E24" s="12" t="s">
        <v>48</v>
      </c>
      <c r="F24" s="9"/>
      <c r="G24" s="17">
        <v>55143.57</v>
      </c>
      <c r="H24" s="24"/>
    </row>
    <row r="25" spans="1:8" ht="26.25" customHeight="1">
      <c r="A25" s="47"/>
      <c r="B25" s="48"/>
      <c r="C25" s="48"/>
      <c r="D25" s="49"/>
      <c r="E25" s="12" t="s">
        <v>49</v>
      </c>
      <c r="F25" s="9"/>
      <c r="G25" s="17">
        <v>22299.9</v>
      </c>
      <c r="H25" s="24"/>
    </row>
    <row r="26" spans="1:8" ht="24" customHeight="1">
      <c r="A26" s="47"/>
      <c r="B26" s="48"/>
      <c r="C26" s="48"/>
      <c r="D26" s="49"/>
      <c r="E26" s="12" t="s">
        <v>50</v>
      </c>
      <c r="F26" s="9"/>
      <c r="G26" s="17">
        <v>50993.17</v>
      </c>
      <c r="H26" s="24"/>
    </row>
    <row r="27" spans="1:8" ht="17.25" customHeight="1">
      <c r="A27" s="47"/>
      <c r="B27" s="48"/>
      <c r="C27" s="48"/>
      <c r="D27" s="49"/>
      <c r="E27" s="12" t="s">
        <v>51</v>
      </c>
      <c r="F27" s="9"/>
      <c r="G27" s="17">
        <v>42581.54</v>
      </c>
      <c r="H27" s="24"/>
    </row>
    <row r="28" spans="1:8" ht="24" customHeight="1">
      <c r="A28" s="47"/>
      <c r="B28" s="48"/>
      <c r="C28" s="48"/>
      <c r="D28" s="49"/>
      <c r="E28" s="12" t="s">
        <v>52</v>
      </c>
      <c r="F28" s="9"/>
      <c r="G28" s="17">
        <v>17526.87</v>
      </c>
      <c r="H28" s="24"/>
    </row>
    <row r="29" spans="1:8" ht="24" customHeight="1">
      <c r="A29" s="47"/>
      <c r="B29" s="48"/>
      <c r="C29" s="48"/>
      <c r="D29" s="49"/>
      <c r="E29" s="12" t="s">
        <v>53</v>
      </c>
      <c r="F29" s="9"/>
      <c r="G29" s="17">
        <v>14217.1</v>
      </c>
      <c r="H29" s="24"/>
    </row>
    <row r="30" spans="1:8" ht="25.5" customHeight="1">
      <c r="A30" s="47"/>
      <c r="B30" s="48"/>
      <c r="C30" s="48"/>
      <c r="D30" s="49"/>
      <c r="E30" s="12" t="s">
        <v>54</v>
      </c>
      <c r="F30" s="9"/>
      <c r="G30" s="17">
        <v>85044.58</v>
      </c>
      <c r="H30" s="24"/>
    </row>
    <row r="31" spans="1:8" ht="36" customHeight="1">
      <c r="A31" s="47"/>
      <c r="B31" s="48"/>
      <c r="C31" s="48"/>
      <c r="D31" s="49"/>
      <c r="E31" s="12" t="s">
        <v>55</v>
      </c>
      <c r="F31" s="9"/>
      <c r="G31" s="17">
        <v>2460</v>
      </c>
      <c r="H31" s="24"/>
    </row>
    <row r="32" spans="1:8" ht="26.25" customHeight="1">
      <c r="A32" s="50"/>
      <c r="B32" s="51"/>
      <c r="C32" s="51"/>
      <c r="D32" s="52"/>
      <c r="E32" s="12" t="s">
        <v>56</v>
      </c>
      <c r="F32" s="9"/>
      <c r="G32" s="17">
        <v>14456.02</v>
      </c>
      <c r="H32" s="24"/>
    </row>
    <row r="33" spans="1:8" ht="26.25" customHeight="1">
      <c r="A33" s="32" t="s">
        <v>10</v>
      </c>
      <c r="B33" s="43"/>
      <c r="C33" s="43"/>
      <c r="D33" s="43"/>
      <c r="E33" s="43"/>
      <c r="F33" s="11">
        <f>SUM(F17:F18)</f>
        <v>943570</v>
      </c>
      <c r="G33" s="18">
        <f>G18+G17</f>
        <v>866183.15</v>
      </c>
      <c r="H33" s="25">
        <f t="shared" si="0"/>
        <v>0.9179850461544984</v>
      </c>
    </row>
    <row r="34" spans="1:8" s="15" customFormat="1" ht="30" customHeight="1">
      <c r="A34" s="5" t="s">
        <v>16</v>
      </c>
      <c r="B34" s="5">
        <v>801</v>
      </c>
      <c r="C34" s="5">
        <v>80101</v>
      </c>
      <c r="D34" s="5">
        <v>6050</v>
      </c>
      <c r="E34" s="12" t="s">
        <v>58</v>
      </c>
      <c r="F34" s="9">
        <v>1230000</v>
      </c>
      <c r="G34" s="17">
        <v>1228346.19</v>
      </c>
      <c r="H34" s="24">
        <f t="shared" si="0"/>
        <v>0.9986554390243902</v>
      </c>
    </row>
    <row r="35" spans="1:8" s="15" customFormat="1" ht="41.25" customHeight="1">
      <c r="A35" s="53"/>
      <c r="B35" s="54"/>
      <c r="C35" s="54"/>
      <c r="D35" s="55"/>
      <c r="E35" s="12" t="s">
        <v>59</v>
      </c>
      <c r="F35" s="9"/>
      <c r="G35" s="17">
        <v>536261.17</v>
      </c>
      <c r="H35" s="24"/>
    </row>
    <row r="36" spans="1:8" s="15" customFormat="1" ht="30" customHeight="1">
      <c r="A36" s="56"/>
      <c r="B36" s="57"/>
      <c r="C36" s="57"/>
      <c r="D36" s="58"/>
      <c r="E36" s="12" t="s">
        <v>60</v>
      </c>
      <c r="F36" s="9"/>
      <c r="G36" s="17">
        <v>92451.38</v>
      </c>
      <c r="H36" s="24"/>
    </row>
    <row r="37" spans="1:8" s="15" customFormat="1" ht="24.75" customHeight="1">
      <c r="A37" s="56"/>
      <c r="B37" s="57"/>
      <c r="C37" s="57"/>
      <c r="D37" s="58"/>
      <c r="E37" s="12" t="s">
        <v>61</v>
      </c>
      <c r="F37" s="9"/>
      <c r="G37" s="17">
        <v>83257.3</v>
      </c>
      <c r="H37" s="24"/>
    </row>
    <row r="38" spans="1:8" s="15" customFormat="1" ht="31.5" customHeight="1">
      <c r="A38" s="59"/>
      <c r="B38" s="60"/>
      <c r="C38" s="60"/>
      <c r="D38" s="61"/>
      <c r="E38" s="12" t="s">
        <v>62</v>
      </c>
      <c r="F38" s="9"/>
      <c r="G38" s="17">
        <v>516376.34</v>
      </c>
      <c r="H38" s="24"/>
    </row>
    <row r="39" spans="1:8" s="15" customFormat="1" ht="24" customHeight="1">
      <c r="A39" s="32" t="s">
        <v>11</v>
      </c>
      <c r="B39" s="34"/>
      <c r="C39" s="34"/>
      <c r="D39" s="34"/>
      <c r="E39" s="34"/>
      <c r="F39" s="11">
        <f>F34</f>
        <v>1230000</v>
      </c>
      <c r="G39" s="18">
        <f>G35+G36+G37+G38</f>
        <v>1228346.1900000002</v>
      </c>
      <c r="H39" s="25">
        <f t="shared" si="0"/>
        <v>0.9986554390243904</v>
      </c>
    </row>
    <row r="40" spans="1:8" s="15" customFormat="1" ht="30" customHeight="1">
      <c r="A40" s="5" t="s">
        <v>18</v>
      </c>
      <c r="B40" s="5">
        <v>900</v>
      </c>
      <c r="C40" s="5">
        <v>90015</v>
      </c>
      <c r="D40" s="5">
        <v>6050</v>
      </c>
      <c r="E40" s="12" t="s">
        <v>29</v>
      </c>
      <c r="F40" s="9">
        <v>20000</v>
      </c>
      <c r="G40" s="26">
        <v>11899.52</v>
      </c>
      <c r="H40" s="24">
        <f t="shared" si="0"/>
        <v>0.5949760000000001</v>
      </c>
    </row>
    <row r="41" spans="1:8" s="15" customFormat="1" ht="24.75" customHeight="1">
      <c r="A41" s="32" t="s">
        <v>25</v>
      </c>
      <c r="B41" s="33"/>
      <c r="C41" s="33"/>
      <c r="D41" s="33"/>
      <c r="E41" s="33"/>
      <c r="F41" s="11">
        <f>F40</f>
        <v>20000</v>
      </c>
      <c r="G41" s="27">
        <f>G40</f>
        <v>11899.52</v>
      </c>
      <c r="H41" s="25">
        <f t="shared" si="0"/>
        <v>0.5949760000000001</v>
      </c>
    </row>
    <row r="42" spans="1:8" s="15" customFormat="1" ht="27" customHeight="1">
      <c r="A42" s="5" t="s">
        <v>17</v>
      </c>
      <c r="B42" s="5">
        <v>754</v>
      </c>
      <c r="C42" s="5">
        <v>75412</v>
      </c>
      <c r="D42" s="5">
        <v>6050</v>
      </c>
      <c r="E42" s="12" t="s">
        <v>30</v>
      </c>
      <c r="F42" s="9">
        <v>20000</v>
      </c>
      <c r="G42" s="26">
        <v>20000</v>
      </c>
      <c r="H42" s="24">
        <f t="shared" si="0"/>
        <v>1</v>
      </c>
    </row>
    <row r="43" spans="1:8" s="15" customFormat="1" ht="21.75" customHeight="1">
      <c r="A43" s="32" t="s">
        <v>31</v>
      </c>
      <c r="B43" s="33"/>
      <c r="C43" s="33"/>
      <c r="D43" s="33"/>
      <c r="E43" s="33"/>
      <c r="F43" s="11">
        <f>F40</f>
        <v>20000</v>
      </c>
      <c r="G43" s="27">
        <f>G42</f>
        <v>20000</v>
      </c>
      <c r="H43" s="25">
        <f>G43/F43</f>
        <v>1</v>
      </c>
    </row>
    <row r="44" spans="1:8" s="15" customFormat="1" ht="22.5" customHeight="1">
      <c r="A44" s="5" t="s">
        <v>19</v>
      </c>
      <c r="B44" s="5">
        <v>400</v>
      </c>
      <c r="C44" s="5">
        <v>40002</v>
      </c>
      <c r="D44" s="5">
        <v>6050</v>
      </c>
      <c r="E44" s="12" t="s">
        <v>78</v>
      </c>
      <c r="F44" s="9">
        <v>7000</v>
      </c>
      <c r="G44" s="26">
        <v>6500</v>
      </c>
      <c r="H44" s="24">
        <f t="shared" si="0"/>
        <v>0.9285714285714286</v>
      </c>
    </row>
    <row r="45" spans="1:8" s="15" customFormat="1" ht="24" customHeight="1">
      <c r="A45" s="38" t="s">
        <v>35</v>
      </c>
      <c r="B45" s="64"/>
      <c r="C45" s="64"/>
      <c r="D45" s="64"/>
      <c r="E45" s="65"/>
      <c r="F45" s="11">
        <v>7000</v>
      </c>
      <c r="G45" s="27">
        <v>6500</v>
      </c>
      <c r="H45" s="25">
        <f t="shared" si="0"/>
        <v>0.9285714285714286</v>
      </c>
    </row>
    <row r="46" spans="1:8" s="16" customFormat="1" ht="51" customHeight="1">
      <c r="A46" s="5" t="s">
        <v>23</v>
      </c>
      <c r="B46" s="7">
        <v>750</v>
      </c>
      <c r="C46" s="7">
        <v>75023</v>
      </c>
      <c r="D46" s="7">
        <v>6050</v>
      </c>
      <c r="E46" s="10" t="s">
        <v>63</v>
      </c>
      <c r="F46" s="9">
        <v>5000</v>
      </c>
      <c r="G46" s="26">
        <v>5000</v>
      </c>
      <c r="H46" s="24">
        <f t="shared" si="0"/>
        <v>1</v>
      </c>
    </row>
    <row r="47" spans="1:8" s="16" customFormat="1" ht="17.25" customHeight="1">
      <c r="A47" s="5" t="s">
        <v>40</v>
      </c>
      <c r="B47" s="7">
        <v>750</v>
      </c>
      <c r="C47" s="7">
        <v>75023</v>
      </c>
      <c r="D47" s="7">
        <v>6050</v>
      </c>
      <c r="E47" s="10" t="s">
        <v>64</v>
      </c>
      <c r="F47" s="9">
        <v>25000</v>
      </c>
      <c r="G47" s="26">
        <v>21409</v>
      </c>
      <c r="H47" s="24">
        <f t="shared" si="0"/>
        <v>0.85636</v>
      </c>
    </row>
    <row r="48" spans="1:8" s="15" customFormat="1" ht="19.5" customHeight="1">
      <c r="A48" s="66" t="s">
        <v>65</v>
      </c>
      <c r="B48" s="67"/>
      <c r="C48" s="67"/>
      <c r="D48" s="67"/>
      <c r="E48" s="68"/>
      <c r="F48" s="11">
        <v>30000</v>
      </c>
      <c r="G48" s="11">
        <v>26409</v>
      </c>
      <c r="H48" s="25">
        <f t="shared" si="0"/>
        <v>0.8803</v>
      </c>
    </row>
    <row r="49" spans="1:8" s="15" customFormat="1" ht="19.5" customHeight="1">
      <c r="A49" s="66" t="s">
        <v>80</v>
      </c>
      <c r="B49" s="67"/>
      <c r="C49" s="67"/>
      <c r="D49" s="67"/>
      <c r="E49" s="67"/>
      <c r="F49" s="67"/>
      <c r="G49" s="67"/>
      <c r="H49" s="68"/>
    </row>
    <row r="50" spans="1:8" s="16" customFormat="1" ht="15.75" customHeight="1">
      <c r="A50" s="5" t="s">
        <v>66</v>
      </c>
      <c r="B50" s="7">
        <v>400</v>
      </c>
      <c r="C50" s="7">
        <v>40002</v>
      </c>
      <c r="D50" s="7">
        <v>6060</v>
      </c>
      <c r="E50" s="7" t="s">
        <v>34</v>
      </c>
      <c r="F50" s="9">
        <v>11000</v>
      </c>
      <c r="G50" s="26">
        <v>10812.9</v>
      </c>
      <c r="H50" s="24">
        <f t="shared" si="0"/>
        <v>0.982990909090909</v>
      </c>
    </row>
    <row r="51" spans="1:8" s="15" customFormat="1" ht="26.25" customHeight="1">
      <c r="A51" s="32" t="s">
        <v>35</v>
      </c>
      <c r="B51" s="33"/>
      <c r="C51" s="33"/>
      <c r="D51" s="33"/>
      <c r="E51" s="33"/>
      <c r="F51" s="11">
        <f>F50</f>
        <v>11000</v>
      </c>
      <c r="G51" s="27">
        <f>G50</f>
        <v>10812.9</v>
      </c>
      <c r="H51" s="25">
        <f t="shared" si="0"/>
        <v>0.982990909090909</v>
      </c>
    </row>
    <row r="52" spans="1:8" s="15" customFormat="1" ht="15.75" customHeight="1">
      <c r="A52" s="5" t="s">
        <v>67</v>
      </c>
      <c r="B52" s="28">
        <v>750</v>
      </c>
      <c r="C52" s="28">
        <v>75023</v>
      </c>
      <c r="D52" s="28">
        <v>6060</v>
      </c>
      <c r="E52" s="28" t="s">
        <v>68</v>
      </c>
      <c r="F52" s="9">
        <v>7000</v>
      </c>
      <c r="G52" s="26">
        <v>4305</v>
      </c>
      <c r="H52" s="24">
        <f t="shared" si="0"/>
        <v>0.615</v>
      </c>
    </row>
    <row r="53" spans="1:8" s="15" customFormat="1" ht="14.25" customHeight="1">
      <c r="A53" s="5" t="s">
        <v>69</v>
      </c>
      <c r="B53" s="28">
        <v>750</v>
      </c>
      <c r="C53" s="28">
        <v>75023</v>
      </c>
      <c r="D53" s="28">
        <v>6060</v>
      </c>
      <c r="E53" s="28" t="s">
        <v>70</v>
      </c>
      <c r="F53" s="9">
        <v>7000</v>
      </c>
      <c r="G53" s="26">
        <v>5950</v>
      </c>
      <c r="H53" s="24">
        <f t="shared" si="0"/>
        <v>0.85</v>
      </c>
    </row>
    <row r="54" spans="1:8" s="15" customFormat="1" ht="23.25" customHeight="1">
      <c r="A54" s="66" t="s">
        <v>65</v>
      </c>
      <c r="B54" s="69"/>
      <c r="C54" s="69"/>
      <c r="D54" s="69"/>
      <c r="E54" s="70"/>
      <c r="F54" s="11">
        <v>14000</v>
      </c>
      <c r="G54" s="27">
        <v>10255</v>
      </c>
      <c r="H54" s="25">
        <f t="shared" si="0"/>
        <v>0.7325</v>
      </c>
    </row>
    <row r="55" spans="1:8" s="16" customFormat="1" ht="29.25" customHeight="1">
      <c r="A55" s="7" t="s">
        <v>71</v>
      </c>
      <c r="B55" s="7">
        <v>900</v>
      </c>
      <c r="C55" s="7">
        <v>90001</v>
      </c>
      <c r="D55" s="7">
        <v>6060</v>
      </c>
      <c r="E55" s="10" t="s">
        <v>72</v>
      </c>
      <c r="F55" s="9">
        <v>16000</v>
      </c>
      <c r="G55" s="9">
        <v>12000</v>
      </c>
      <c r="H55" s="24">
        <f t="shared" si="0"/>
        <v>0.75</v>
      </c>
    </row>
    <row r="56" spans="1:8" s="16" customFormat="1" ht="18.75" customHeight="1">
      <c r="A56" s="5" t="s">
        <v>73</v>
      </c>
      <c r="B56" s="7">
        <v>900</v>
      </c>
      <c r="C56" s="7">
        <v>90095</v>
      </c>
      <c r="D56" s="7">
        <v>6060</v>
      </c>
      <c r="E56" s="10" t="s">
        <v>36</v>
      </c>
      <c r="F56" s="9">
        <v>315</v>
      </c>
      <c r="G56" s="26">
        <v>262.53</v>
      </c>
      <c r="H56" s="24">
        <f>G56/F56</f>
        <v>0.8334285714285713</v>
      </c>
    </row>
    <row r="57" spans="1:8" s="15" customFormat="1" ht="25.5" customHeight="1">
      <c r="A57" s="32" t="s">
        <v>25</v>
      </c>
      <c r="B57" s="33"/>
      <c r="C57" s="33"/>
      <c r="D57" s="33"/>
      <c r="E57" s="33"/>
      <c r="F57" s="11">
        <f>F56+F55</f>
        <v>16315</v>
      </c>
      <c r="G57" s="27">
        <f>G56+G55</f>
        <v>12262.53</v>
      </c>
      <c r="H57" s="25">
        <f t="shared" si="0"/>
        <v>0.7516107876187558</v>
      </c>
    </row>
    <row r="58" spans="1:8" s="15" customFormat="1" ht="18" customHeight="1">
      <c r="A58" s="5" t="s">
        <v>74</v>
      </c>
      <c r="B58" s="28">
        <v>851</v>
      </c>
      <c r="C58" s="28">
        <v>85154</v>
      </c>
      <c r="D58" s="28">
        <v>6060</v>
      </c>
      <c r="E58" s="29" t="s">
        <v>75</v>
      </c>
      <c r="F58" s="9">
        <v>11400</v>
      </c>
      <c r="G58" s="26">
        <v>11400</v>
      </c>
      <c r="H58" s="24">
        <f t="shared" si="0"/>
        <v>1</v>
      </c>
    </row>
    <row r="59" spans="1:8" s="15" customFormat="1" ht="21.75" customHeight="1">
      <c r="A59" s="38" t="s">
        <v>76</v>
      </c>
      <c r="B59" s="39"/>
      <c r="C59" s="39"/>
      <c r="D59" s="39"/>
      <c r="E59" s="40"/>
      <c r="F59" s="11">
        <v>11400</v>
      </c>
      <c r="G59" s="27">
        <v>11400</v>
      </c>
      <c r="H59" s="25">
        <f t="shared" si="0"/>
        <v>1</v>
      </c>
    </row>
    <row r="60" spans="1:8" s="15" customFormat="1" ht="21.75" customHeight="1">
      <c r="A60" s="38" t="s">
        <v>83</v>
      </c>
      <c r="B60" s="75"/>
      <c r="C60" s="75"/>
      <c r="D60" s="75"/>
      <c r="E60" s="75"/>
      <c r="F60" s="75"/>
      <c r="G60" s="75"/>
      <c r="H60" s="76"/>
    </row>
    <row r="61" spans="1:8" s="15" customFormat="1" ht="18.75" customHeight="1">
      <c r="A61" s="5" t="s">
        <v>77</v>
      </c>
      <c r="B61" s="7">
        <v>758</v>
      </c>
      <c r="C61" s="7">
        <v>75818</v>
      </c>
      <c r="D61" s="7">
        <v>6800</v>
      </c>
      <c r="E61" s="10" t="s">
        <v>32</v>
      </c>
      <c r="F61" s="9">
        <v>18900</v>
      </c>
      <c r="G61" s="26">
        <v>0</v>
      </c>
      <c r="H61" s="24">
        <f>G61/F61</f>
        <v>0</v>
      </c>
    </row>
    <row r="62" spans="1:8" s="15" customFormat="1" ht="29.25" customHeight="1">
      <c r="A62" s="32" t="s">
        <v>33</v>
      </c>
      <c r="B62" s="33"/>
      <c r="C62" s="33"/>
      <c r="D62" s="33"/>
      <c r="E62" s="33"/>
      <c r="F62" s="11">
        <f>F61</f>
        <v>18900</v>
      </c>
      <c r="G62" s="27">
        <f>G61</f>
        <v>0</v>
      </c>
      <c r="H62" s="25">
        <f>G62/F62</f>
        <v>0</v>
      </c>
    </row>
    <row r="63" spans="1:8" ht="22.5" customHeight="1">
      <c r="A63" s="31" t="s">
        <v>12</v>
      </c>
      <c r="B63" s="31"/>
      <c r="C63" s="31"/>
      <c r="D63" s="31"/>
      <c r="E63" s="31"/>
      <c r="F63" s="22">
        <f>F57+F51+F62+F43+F41+F39+F33+F16+F59+F54+F48+F45</f>
        <v>4029420</v>
      </c>
      <c r="G63" s="22">
        <f>G57+G51+G62+G43+G41+G39+G33+G16+G59+G54+G48+G45</f>
        <v>3445420.74</v>
      </c>
      <c r="H63" s="25">
        <f t="shared" si="0"/>
        <v>0.8550661732954123</v>
      </c>
    </row>
    <row r="70" ht="12.75">
      <c r="A70" s="13"/>
    </row>
  </sheetData>
  <sheetProtection/>
  <mergeCells count="28">
    <mergeCell ref="G1:H1"/>
    <mergeCell ref="A49:H49"/>
    <mergeCell ref="A10:H10"/>
    <mergeCell ref="A60:H60"/>
    <mergeCell ref="A2:G2"/>
    <mergeCell ref="A4:A8"/>
    <mergeCell ref="B4:B8"/>
    <mergeCell ref="C4:C8"/>
    <mergeCell ref="D4:D8"/>
    <mergeCell ref="E4:E8"/>
    <mergeCell ref="A35:D38"/>
    <mergeCell ref="F4:F8"/>
    <mergeCell ref="G4:G8"/>
    <mergeCell ref="A51:E51"/>
    <mergeCell ref="A57:E57"/>
    <mergeCell ref="A45:E45"/>
    <mergeCell ref="A48:E48"/>
    <mergeCell ref="A54:E54"/>
    <mergeCell ref="A63:E63"/>
    <mergeCell ref="A43:E43"/>
    <mergeCell ref="A39:E39"/>
    <mergeCell ref="A41:E41"/>
    <mergeCell ref="A62:E62"/>
    <mergeCell ref="H4:H8"/>
    <mergeCell ref="A59:E59"/>
    <mergeCell ref="A16:E16"/>
    <mergeCell ref="A33:E33"/>
    <mergeCell ref="A19:D3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</cp:lastModifiedBy>
  <cp:lastPrinted>2013-03-12T13:05:15Z</cp:lastPrinted>
  <dcterms:created xsi:type="dcterms:W3CDTF">2007-04-10T06:39:39Z</dcterms:created>
  <dcterms:modified xsi:type="dcterms:W3CDTF">2013-03-25T11:37:39Z</dcterms:modified>
  <cp:category/>
  <cp:version/>
  <cp:contentType/>
  <cp:contentStatus/>
</cp:coreProperties>
</file>