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<sst xmlns="http://schemas.openxmlformats.org/spreadsheetml/2006/main" count="120" uniqueCount="95">
  <si>
    <t>w złotych</t>
  </si>
  <si>
    <t>Lp.</t>
  </si>
  <si>
    <t>Dział</t>
  </si>
  <si>
    <t>1.</t>
  </si>
  <si>
    <t>3.</t>
  </si>
  <si>
    <t>4.</t>
  </si>
  <si>
    <t>Ogółem</t>
  </si>
  <si>
    <t>010</t>
  </si>
  <si>
    <t>01010</t>
  </si>
  <si>
    <t>6050</t>
  </si>
  <si>
    <t>§</t>
  </si>
  <si>
    <t xml:space="preserve">Przebudowa dróg gminnych na terenie gminy Godziesze Wielkie </t>
  </si>
  <si>
    <t>Rozbudowa  sieci wodociągowej na terenie gminy Godziesze Wielkie</t>
  </si>
  <si>
    <t>Zadania inwestycyjne</t>
  </si>
  <si>
    <t>Dział 600</t>
  </si>
  <si>
    <t>Dział   010</t>
  </si>
  <si>
    <t>Budowa  sieci wodociągowej, kanalizacji sanitarnej i oczyszczalni ścieków  w miejscowości Godziesze  Małe, w tym:</t>
  </si>
  <si>
    <t>z tego przypada na:</t>
  </si>
  <si>
    <t>I etap - "Budowa sieci kanalizacji sanitarnej i wodociągowej w Godzieszach małych, Gmina Godziesze Wielkie"</t>
  </si>
  <si>
    <t>Budowa chodników na terenie gminy Godziesze Wielkie</t>
  </si>
  <si>
    <t>Remont i modernizacja "Domu Ludowego" w Wolicy</t>
  </si>
  <si>
    <t>Dział 921</t>
  </si>
  <si>
    <t>Zakupy inwestycyjne</t>
  </si>
  <si>
    <t>Zakup  pompy na oczyszczalnię ścieków</t>
  </si>
  <si>
    <t>Budowa wodociągu  Dz110PE z hydrofornią w miejscowości Wolica, gmina Godziesze Wielkie</t>
  </si>
  <si>
    <t>600</t>
  </si>
  <si>
    <t>60014</t>
  </si>
  <si>
    <t>6300</t>
  </si>
  <si>
    <t>Dotacja celowa na pomoc finansową  udzieloną między jednostkami samorzadu terytorialnego na dofinansowanie własnych zadań inwestycyjnych i zakupów inwestycyjnych</t>
  </si>
  <si>
    <t>5.</t>
  </si>
  <si>
    <t>Zakup materiałów do budowy kanalizacji sanitarnej we wsi Skrzatki</t>
  </si>
  <si>
    <t>6.</t>
  </si>
  <si>
    <t>Adaptacja pomieszczeń magazynowych na archiwum</t>
  </si>
  <si>
    <t>Zakup szafy przesuwanej wraz z montażem</t>
  </si>
  <si>
    <t>Dział 750</t>
  </si>
  <si>
    <t>Dział 754</t>
  </si>
  <si>
    <t>Dział 926</t>
  </si>
  <si>
    <t>Zakup sprzętu sportowo-rekreacyjnego na plac zabaw w Godzieszach Wielkich</t>
  </si>
  <si>
    <t>Dział 900</t>
  </si>
  <si>
    <t>Wymiana pokrycia dachowego na obiekcie (rotunda) Ośrodka Sportowo-Rekreacyjnego w Szwacinie</t>
  </si>
  <si>
    <t>Rozbudowa i modernizacja oświetlenia ulicznego  na terenie gminy Godziesze Wielkie</t>
  </si>
  <si>
    <t>Zakup gruntu na terenie Ośrodka Sportowo-Rekreacyjnego w Szwacinie.</t>
  </si>
  <si>
    <t>Zakup programu komputerowego</t>
  </si>
  <si>
    <t>Budowa chodników na terenie gminy Godziesze Wielkie przy drogach powiatowych</t>
  </si>
  <si>
    <t>Zakup samochodu dla OSP Stara Kakawa</t>
  </si>
  <si>
    <t>Dotacja celowa dla OSP na dofinansowanie zakupu samochodu i sprzętu przeciwpożarowego</t>
  </si>
  <si>
    <t>Zadania inwestycyjne w 2013 r.</t>
  </si>
  <si>
    <t xml:space="preserve">Nazwa zadania inwestycyjnego </t>
  </si>
  <si>
    <t>Rozdział</t>
  </si>
  <si>
    <t>Plan                      2013 r.</t>
  </si>
  <si>
    <t>Wykonanie 2013 r.</t>
  </si>
  <si>
    <t>% realizacji</t>
  </si>
  <si>
    <t>7.</t>
  </si>
  <si>
    <t>8.</t>
  </si>
  <si>
    <t>9.</t>
  </si>
  <si>
    <t>Przebudowa drogi gminnej w miejscowości Wola Droszewska (od Duliby do P. Gilicki)</t>
  </si>
  <si>
    <t>Przebudowa drogi gminnej dojazdowej w Zadowicach (od drogi asfaltowej Dz. Nr 137)</t>
  </si>
  <si>
    <t>Przebudowa drogi gminnej w Zajączkach Bankowych Wygon</t>
  </si>
  <si>
    <t>Przebudowa drogi gminnej w miejscowości Wola Droszewska (od P.Bigosa do P. Janickiego)</t>
  </si>
  <si>
    <t>Przebudowa drogi gminnej nr 675958 P w miejscowości Wolica - osiedle</t>
  </si>
  <si>
    <t>Przebudowa drogi gminnej w Białej (od P.Porady do hydroforni, w kierunku Kakawy Kol.)</t>
  </si>
  <si>
    <t>Przebudowa drogi gminnej nr 675956 P w miejscowości Kakawa Kolonia (w kierunku wsi Biała)</t>
  </si>
  <si>
    <t>Przebudowa drogi w miejscowości Nowa Kakawa Nr 4632P</t>
  </si>
  <si>
    <t>Przebudowa drogi gminnej w miejscowości Bałdoń dz. Nr 79</t>
  </si>
  <si>
    <t>Załącznik Nr 3 do Sprawozdania  Wójta Gminy Godziesze Wielkie z wykonania budżetu za  2013 r.</t>
  </si>
  <si>
    <t xml:space="preserve">Budowa odgałęzień kanalizacji sanitarnej w miejscowości Godziesze Małe </t>
  </si>
  <si>
    <t xml:space="preserve">Budowa przyłączy kanalizacyjnych w miejscowości Godziesze Małe </t>
  </si>
  <si>
    <t>Dział 700</t>
  </si>
  <si>
    <t>Adaptacja pomieszceń przy Zespole szkół NR 1 w Godzieszach Wielkich na kotłownię dla budynków mieszkalnych wraz z zakupem pieca CO</t>
  </si>
  <si>
    <t>Zakup dmuchawy na oczyszczalnię ściekó w Saczynie</t>
  </si>
  <si>
    <t>Zakup zmywarko-wyparzacza do przedszkola przy Zespole Szkół Nr 1 w Godzieszach Wielkich</t>
  </si>
  <si>
    <t>Zakup maszyny czyszcącej do posadzek dla Zespołu Szkół Nr 1 w Godzieszach Wielkich</t>
  </si>
  <si>
    <t>Przebudowa drogi gminnej w miejscowości Końska Wieś dz. Nr 675911P</t>
  </si>
  <si>
    <t>Przebudowa drogi gminnej w miejscowości Bałdoń dz. Nr 675909P</t>
  </si>
  <si>
    <t>Przebudowa drogi gminnej w miejscowości Rafałów  Nr 675910P</t>
  </si>
  <si>
    <t>Przebudowa drogi gminnej w miejscowości Stobno w kierunku od P. Bączak do P. Szczepaniak</t>
  </si>
  <si>
    <t>Przebudowa drogi gminnej w miejscowości Stobno Siódme nr 675946P</t>
  </si>
  <si>
    <t>Rozbudowa chodnika i naprawa chodnika przy Placu Targowym w Godzieszach Wielkich-Przebudowa chodnika w Godzieszach Wielkich wzdłuż cmentarza oraz odwodnienie Placu Targowego</t>
  </si>
  <si>
    <t>Przebudowa drogi gminnej w miejscowości Stara Kakawa (Kozi rynek)</t>
  </si>
  <si>
    <t>Przebudowa drogi gminnej w miejscowości Stara Kakawa  Dz.139- Wykonanie dokumentacji</t>
  </si>
  <si>
    <t>Przebudowa drogi gminnej  w miejscowości Borek ul. Wesoła</t>
  </si>
  <si>
    <t>Przebudowa drogi gminnej w miejscowości Godzieszki ( do P. Kaseji)</t>
  </si>
  <si>
    <t>Przebudowa drogi gminnej w miejscowości Józefów</t>
  </si>
  <si>
    <t>Przebudowa drogi gminnej w miejscowości Takomyśle</t>
  </si>
  <si>
    <t>Przebudowa drogi gminnej nr 675900P Godziesze Małe ul. Ostrowska- opracowanie dokumentacji</t>
  </si>
  <si>
    <t>Utwardzenie drogi Godziesze Wielkie ul. Kosmowa</t>
  </si>
  <si>
    <t>Przebudowa drogi gminnej w miejscowości Saczyn dz. Nr 347</t>
  </si>
  <si>
    <t xml:space="preserve">Przebudowa drogi gminnej nr 675900P Godziesze Małe ul. Zadowicka </t>
  </si>
  <si>
    <t>Przebudowa drogi gminnej nr 675947P Godziesze Małe ul. Zadowicka ( w kierunku P. Jasińskiego)</t>
  </si>
  <si>
    <t>Przebudowa dróg  w miejscowości Żydów ul. Polna, ul. Łąkowa</t>
  </si>
  <si>
    <t>Przebudowa drogi gminnej w miejscowości Nowa Kakawa  (w użyczenie)</t>
  </si>
  <si>
    <t>Przebudowa drogi gminnej w miejscowości Zajączki Bankowe ( w użyczeniu)</t>
  </si>
  <si>
    <t>Przebudowa drogi gminnej w miejscowości Józefów ( opracowanie dokumentacji)</t>
  </si>
  <si>
    <t>2.</t>
  </si>
  <si>
    <t xml:space="preserve">II etap -  1) "Budowa oczyszczalni scieków w miejscowości Godziesze Małe", 2) Remont pompowni wody w Godzieszach Wielkich, 3) Budowa kanalizacji dla części  Wolicy i części Borku - dokończenie opracowania dokumentacji,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</si>
</sst>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  <numFmt numFmtId="170" formatCode="0.0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distributed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vertical="center" wrapText="1"/>
    </xf>
    <xf numFmtId="10" fontId="0" fillId="0" borderId="11" xfId="0" applyNumberFormat="1" applyFont="1" applyBorder="1" applyAlignment="1">
      <alignment vertical="center" wrapText="1"/>
    </xf>
    <xf numFmtId="10" fontId="3" fillId="0" borderId="10" xfId="52" applyNumberFormat="1" applyFont="1" applyBorder="1" applyAlignment="1">
      <alignment vertical="center" wrapText="1"/>
    </xf>
    <xf numFmtId="9" fontId="0" fillId="0" borderId="12" xfId="52" applyFont="1" applyBorder="1" applyAlignment="1">
      <alignment vertical="center"/>
    </xf>
    <xf numFmtId="10" fontId="0" fillId="0" borderId="11" xfId="52" applyNumberFormat="1" applyFont="1" applyBorder="1" applyAlignment="1">
      <alignment vertical="center" wrapText="1"/>
    </xf>
    <xf numFmtId="10" fontId="3" fillId="0" borderId="11" xfId="0" applyNumberFormat="1" applyFont="1" applyBorder="1" applyAlignment="1">
      <alignment vertical="center" wrapText="1"/>
    </xf>
    <xf numFmtId="10" fontId="3" fillId="0" borderId="10" xfId="0" applyNumberFormat="1" applyFont="1" applyBorder="1" applyAlignment="1">
      <alignment vertical="center" wrapText="1"/>
    </xf>
    <xf numFmtId="10" fontId="7" fillId="0" borderId="10" xfId="52" applyNumberFormat="1" applyFont="1" applyBorder="1" applyAlignment="1">
      <alignment horizontal="center" vertical="center"/>
    </xf>
    <xf numFmtId="10" fontId="3" fillId="0" borderId="11" xfId="52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52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0" fontId="3" fillId="0" borderId="11" xfId="52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0" fontId="0" fillId="0" borderId="11" xfId="0" applyNumberFormat="1" applyFont="1" applyBorder="1" applyAlignment="1">
      <alignment horizontal="right" vertical="center" wrapText="1"/>
    </xf>
    <xf numFmtId="10" fontId="0" fillId="0" borderId="15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65">
      <selection activeCell="A79" sqref="A79:E79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5.140625" style="2" customWidth="1"/>
    <col min="6" max="6" width="16.140625" style="2" customWidth="1"/>
    <col min="7" max="7" width="13.8515625" style="2" customWidth="1"/>
    <col min="8" max="8" width="15.00390625" style="2" customWidth="1"/>
    <col min="9" max="9" width="10.28125" style="2" customWidth="1"/>
    <col min="10" max="10" width="11.57421875" style="2" customWidth="1"/>
    <col min="11" max="11" width="15.7109375" style="2" customWidth="1"/>
    <col min="12" max="12" width="12.7109375" style="2" customWidth="1"/>
    <col min="13" max="13" width="26.421875" style="2" customWidth="1"/>
    <col min="14" max="16384" width="9.140625" style="2" customWidth="1"/>
  </cols>
  <sheetData>
    <row r="1" spans="7:8" ht="57" customHeight="1">
      <c r="G1" s="88" t="s">
        <v>64</v>
      </c>
      <c r="H1" s="89"/>
    </row>
    <row r="2" spans="1:13" ht="22.5" customHeight="1">
      <c r="A2" s="86" t="s">
        <v>46</v>
      </c>
      <c r="B2" s="87"/>
      <c r="C2" s="87"/>
      <c r="D2" s="87"/>
      <c r="E2" s="87"/>
      <c r="F2" s="87"/>
      <c r="G2" s="87"/>
      <c r="H2" s="87"/>
      <c r="I2" s="1"/>
      <c r="J2" s="1"/>
      <c r="K2" s="1"/>
      <c r="L2" s="1"/>
      <c r="M2" s="1"/>
    </row>
    <row r="3" spans="1:12" ht="10.5" customHeight="1">
      <c r="A3" s="36"/>
      <c r="B3" s="1"/>
      <c r="C3" s="1"/>
      <c r="D3" s="1"/>
      <c r="E3" s="1"/>
      <c r="F3" s="1"/>
      <c r="G3" s="3" t="s">
        <v>0</v>
      </c>
      <c r="I3" s="1"/>
      <c r="J3" s="1"/>
      <c r="K3" s="1"/>
      <c r="L3" s="1"/>
    </row>
    <row r="4" spans="1:8" ht="14.25" customHeight="1">
      <c r="A4" s="76" t="s">
        <v>1</v>
      </c>
      <c r="B4" s="78" t="s">
        <v>2</v>
      </c>
      <c r="C4" s="78" t="s">
        <v>48</v>
      </c>
      <c r="D4" s="80" t="s">
        <v>10</v>
      </c>
      <c r="E4" s="70" t="s">
        <v>47</v>
      </c>
      <c r="F4" s="70" t="s">
        <v>49</v>
      </c>
      <c r="G4" s="72" t="s">
        <v>50</v>
      </c>
      <c r="H4" s="70" t="s">
        <v>51</v>
      </c>
    </row>
    <row r="5" spans="1:8" ht="29.25" customHeight="1">
      <c r="A5" s="76"/>
      <c r="B5" s="78"/>
      <c r="C5" s="78"/>
      <c r="D5" s="78"/>
      <c r="E5" s="70"/>
      <c r="F5" s="70"/>
      <c r="G5" s="70"/>
      <c r="H5" s="85"/>
    </row>
    <row r="6" spans="1:8" ht="24.75" customHeight="1">
      <c r="A6" s="76"/>
      <c r="B6" s="78"/>
      <c r="C6" s="78"/>
      <c r="D6" s="78"/>
      <c r="E6" s="70"/>
      <c r="F6" s="70"/>
      <c r="G6" s="70"/>
      <c r="H6" s="85"/>
    </row>
    <row r="7" spans="1:8" ht="1.5" customHeight="1">
      <c r="A7" s="77"/>
      <c r="B7" s="79"/>
      <c r="C7" s="79"/>
      <c r="D7" s="79"/>
      <c r="E7" s="71"/>
      <c r="F7" s="71"/>
      <c r="G7" s="71"/>
      <c r="H7" s="34"/>
    </row>
    <row r="8" spans="1:8" ht="10.5" customHeight="1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12</v>
      </c>
    </row>
    <row r="9" spans="1:8" ht="18" customHeight="1">
      <c r="A9" s="37"/>
      <c r="B9" s="37"/>
      <c r="C9" s="37"/>
      <c r="D9" s="37"/>
      <c r="E9" s="37" t="s">
        <v>13</v>
      </c>
      <c r="F9" s="47">
        <v>3672978</v>
      </c>
      <c r="G9" s="48">
        <v>3383363.44</v>
      </c>
      <c r="H9" s="46">
        <f>G9/F9</f>
        <v>0.9211499333783104</v>
      </c>
    </row>
    <row r="10" spans="1:8" ht="27.75" customHeight="1">
      <c r="A10" s="94" t="s">
        <v>3</v>
      </c>
      <c r="B10" s="92" t="s">
        <v>7</v>
      </c>
      <c r="C10" s="92" t="s">
        <v>8</v>
      </c>
      <c r="D10" s="97"/>
      <c r="E10" s="68" t="s">
        <v>16</v>
      </c>
      <c r="F10" s="90">
        <v>1442000</v>
      </c>
      <c r="G10" s="8">
        <f>G14+G15+G16</f>
        <v>1221446.95</v>
      </c>
      <c r="H10" s="38">
        <f>G10/F10</f>
        <v>0.8470505894590846</v>
      </c>
    </row>
    <row r="11" spans="1:8" ht="0.75" customHeight="1">
      <c r="A11" s="95"/>
      <c r="B11" s="91"/>
      <c r="C11" s="91"/>
      <c r="D11" s="91"/>
      <c r="E11" s="69"/>
      <c r="F11" s="91"/>
      <c r="G11" s="8"/>
      <c r="H11" s="38" t="e">
        <f aca="true" t="shared" si="0" ref="H11:H16">G11/F11</f>
        <v>#DIV/0!</v>
      </c>
    </row>
    <row r="12" spans="1:8" ht="19.5" customHeight="1" hidden="1">
      <c r="A12" s="95"/>
      <c r="B12" s="91"/>
      <c r="C12" s="91"/>
      <c r="D12" s="91"/>
      <c r="E12" s="69"/>
      <c r="F12" s="91"/>
      <c r="G12" s="8"/>
      <c r="H12" s="38" t="e">
        <f t="shared" si="0"/>
        <v>#DIV/0!</v>
      </c>
    </row>
    <row r="13" spans="1:8" ht="27.75" customHeight="1" hidden="1">
      <c r="A13" s="96"/>
      <c r="B13" s="93"/>
      <c r="C13" s="93"/>
      <c r="D13" s="91"/>
      <c r="E13" s="69"/>
      <c r="F13" s="91"/>
      <c r="G13" s="8"/>
      <c r="H13" s="38" t="e">
        <f t="shared" si="0"/>
        <v>#DIV/0!</v>
      </c>
    </row>
    <row r="14" spans="1:8" ht="14.25" customHeight="1">
      <c r="A14" s="35"/>
      <c r="B14" s="22"/>
      <c r="C14" s="22"/>
      <c r="D14" s="28">
        <v>6050</v>
      </c>
      <c r="E14" s="26"/>
      <c r="F14" s="27">
        <v>23199</v>
      </c>
      <c r="G14" s="8">
        <v>25204.87</v>
      </c>
      <c r="H14" s="38">
        <f t="shared" si="0"/>
        <v>1.086463640674167</v>
      </c>
    </row>
    <row r="15" spans="1:8" ht="14.25" customHeight="1">
      <c r="A15" s="35"/>
      <c r="B15" s="22"/>
      <c r="C15" s="22"/>
      <c r="D15" s="28">
        <v>6057</v>
      </c>
      <c r="E15" s="26"/>
      <c r="F15" s="27">
        <v>837206</v>
      </c>
      <c r="G15" s="8">
        <v>831210.59</v>
      </c>
      <c r="H15" s="38">
        <f t="shared" si="0"/>
        <v>0.9928387875863288</v>
      </c>
    </row>
    <row r="16" spans="1:8" ht="13.5" customHeight="1">
      <c r="A16" s="35"/>
      <c r="B16" s="22"/>
      <c r="C16" s="22"/>
      <c r="D16" s="28">
        <v>6059</v>
      </c>
      <c r="E16" s="26"/>
      <c r="F16" s="27">
        <v>581595</v>
      </c>
      <c r="G16" s="8">
        <v>365031.49</v>
      </c>
      <c r="H16" s="38">
        <f t="shared" si="0"/>
        <v>0.6276386316938763</v>
      </c>
    </row>
    <row r="17" spans="1:8" ht="13.5" customHeight="1">
      <c r="A17" s="35"/>
      <c r="B17" s="22"/>
      <c r="C17" s="22"/>
      <c r="D17" s="29"/>
      <c r="E17" s="23" t="s">
        <v>17</v>
      </c>
      <c r="F17" s="81">
        <v>755000</v>
      </c>
      <c r="G17" s="66">
        <v>677386.57</v>
      </c>
      <c r="H17" s="83">
        <f>G17/F17</f>
        <v>0.8972007549668873</v>
      </c>
    </row>
    <row r="18" spans="1:8" ht="24" customHeight="1">
      <c r="A18" s="35"/>
      <c r="B18" s="22"/>
      <c r="C18" s="22"/>
      <c r="D18" s="22"/>
      <c r="E18" s="23" t="s">
        <v>18</v>
      </c>
      <c r="F18" s="82"/>
      <c r="G18" s="67"/>
      <c r="H18" s="84"/>
    </row>
    <row r="19" spans="1:8" ht="15.75" customHeight="1">
      <c r="A19" s="35"/>
      <c r="B19" s="22"/>
      <c r="C19" s="22"/>
      <c r="D19" s="25">
        <v>6050</v>
      </c>
      <c r="E19" s="9"/>
      <c r="F19" s="27">
        <v>17199</v>
      </c>
      <c r="G19" s="8">
        <v>9416.4</v>
      </c>
      <c r="H19" s="38"/>
    </row>
    <row r="20" spans="1:8" ht="13.5" customHeight="1">
      <c r="A20" s="54"/>
      <c r="B20" s="22"/>
      <c r="C20" s="22"/>
      <c r="D20" s="28">
        <v>6057</v>
      </c>
      <c r="E20" s="26"/>
      <c r="F20" s="27">
        <v>566075</v>
      </c>
      <c r="G20" s="8">
        <v>566074.64</v>
      </c>
      <c r="H20" s="38"/>
    </row>
    <row r="21" spans="1:8" ht="13.5" customHeight="1">
      <c r="A21" s="35"/>
      <c r="B21" s="22"/>
      <c r="C21" s="22"/>
      <c r="D21" s="28">
        <v>6059</v>
      </c>
      <c r="E21" s="26"/>
      <c r="F21" s="27">
        <v>171726</v>
      </c>
      <c r="G21" s="8">
        <v>99895.53</v>
      </c>
      <c r="H21" s="38"/>
    </row>
    <row r="22" spans="1:8" ht="76.5" customHeight="1">
      <c r="A22" s="35"/>
      <c r="B22" s="53"/>
      <c r="C22" s="53"/>
      <c r="D22" s="51"/>
      <c r="E22" s="24" t="s">
        <v>94</v>
      </c>
      <c r="F22" s="8">
        <v>687000</v>
      </c>
      <c r="G22" s="8">
        <v>546060.38</v>
      </c>
      <c r="H22" s="38">
        <f>G22/F22</f>
        <v>0.7948477147016012</v>
      </c>
    </row>
    <row r="23" spans="1:8" ht="16.5" customHeight="1">
      <c r="A23" s="35"/>
      <c r="B23" s="53"/>
      <c r="C23" s="53"/>
      <c r="D23" s="25">
        <v>6050</v>
      </c>
      <c r="E23" s="24"/>
      <c r="F23" s="8">
        <v>6000</v>
      </c>
      <c r="G23" s="8">
        <v>15788.47</v>
      </c>
      <c r="H23" s="38"/>
    </row>
    <row r="24" spans="1:8" ht="18" customHeight="1">
      <c r="A24" s="35"/>
      <c r="B24" s="53"/>
      <c r="C24" s="53"/>
      <c r="D24" s="28">
        <v>6057</v>
      </c>
      <c r="E24" s="24"/>
      <c r="F24" s="8">
        <v>271131</v>
      </c>
      <c r="G24" s="8">
        <v>265135.95</v>
      </c>
      <c r="H24" s="38"/>
    </row>
    <row r="25" spans="1:8" ht="14.25" customHeight="1">
      <c r="A25" s="50"/>
      <c r="B25" s="52"/>
      <c r="C25" s="52"/>
      <c r="D25" s="28">
        <v>6059</v>
      </c>
      <c r="E25" s="24"/>
      <c r="F25" s="8">
        <v>409869</v>
      </c>
      <c r="G25" s="8">
        <v>265135.96</v>
      </c>
      <c r="H25" s="38"/>
    </row>
    <row r="26" spans="1:8" ht="27.75" customHeight="1">
      <c r="A26" s="5" t="s">
        <v>93</v>
      </c>
      <c r="B26" s="6" t="s">
        <v>7</v>
      </c>
      <c r="C26" s="6" t="s">
        <v>8</v>
      </c>
      <c r="D26" s="7">
        <v>6050</v>
      </c>
      <c r="E26" s="24" t="s">
        <v>24</v>
      </c>
      <c r="F26" s="8">
        <v>90000</v>
      </c>
      <c r="G26" s="8">
        <v>82649.82</v>
      </c>
      <c r="H26" s="38">
        <f aca="true" t="shared" si="1" ref="H26:H33">G26/F26</f>
        <v>0.9183313333333334</v>
      </c>
    </row>
    <row r="27" spans="1:8" ht="27" customHeight="1">
      <c r="A27" s="5" t="s">
        <v>4</v>
      </c>
      <c r="B27" s="6" t="s">
        <v>7</v>
      </c>
      <c r="C27" s="6" t="s">
        <v>8</v>
      </c>
      <c r="D27" s="6" t="s">
        <v>9</v>
      </c>
      <c r="E27" s="9" t="s">
        <v>12</v>
      </c>
      <c r="F27" s="8">
        <v>30000</v>
      </c>
      <c r="G27" s="8">
        <v>12122.35</v>
      </c>
      <c r="H27" s="38">
        <f t="shared" si="1"/>
        <v>0.4040783333333334</v>
      </c>
    </row>
    <row r="28" spans="1:8" ht="27" customHeight="1">
      <c r="A28" s="5" t="s">
        <v>5</v>
      </c>
      <c r="B28" s="6" t="s">
        <v>7</v>
      </c>
      <c r="C28" s="6" t="s">
        <v>8</v>
      </c>
      <c r="D28" s="6" t="s">
        <v>9</v>
      </c>
      <c r="E28" s="9" t="s">
        <v>30</v>
      </c>
      <c r="F28" s="8">
        <v>21770</v>
      </c>
      <c r="G28" s="8">
        <v>17556.84</v>
      </c>
      <c r="H28" s="38">
        <f t="shared" si="1"/>
        <v>0.8064694533762058</v>
      </c>
    </row>
    <row r="29" spans="1:8" ht="27" customHeight="1">
      <c r="A29" s="5" t="s">
        <v>29</v>
      </c>
      <c r="B29" s="6" t="s">
        <v>7</v>
      </c>
      <c r="C29" s="6" t="s">
        <v>8</v>
      </c>
      <c r="D29" s="6" t="s">
        <v>9</v>
      </c>
      <c r="E29" s="9" t="s">
        <v>65</v>
      </c>
      <c r="F29" s="8">
        <v>60000</v>
      </c>
      <c r="G29" s="8">
        <v>54443.87</v>
      </c>
      <c r="H29" s="38">
        <f t="shared" si="1"/>
        <v>0.9073978333333333</v>
      </c>
    </row>
    <row r="30" spans="1:8" ht="27" customHeight="1">
      <c r="A30" s="5" t="s">
        <v>31</v>
      </c>
      <c r="B30" s="6" t="s">
        <v>7</v>
      </c>
      <c r="C30" s="6" t="s">
        <v>8</v>
      </c>
      <c r="D30" s="6" t="s">
        <v>9</v>
      </c>
      <c r="E30" s="33" t="s">
        <v>66</v>
      </c>
      <c r="F30" s="8">
        <v>20000</v>
      </c>
      <c r="G30" s="8">
        <v>8901.54</v>
      </c>
      <c r="H30" s="38">
        <f t="shared" si="1"/>
        <v>0.44507700000000006</v>
      </c>
    </row>
    <row r="31" spans="1:8" ht="24.75" customHeight="1">
      <c r="A31" s="73" t="s">
        <v>15</v>
      </c>
      <c r="B31" s="74"/>
      <c r="C31" s="74"/>
      <c r="D31" s="74"/>
      <c r="E31" s="75"/>
      <c r="F31" s="10">
        <v>1663770</v>
      </c>
      <c r="G31" s="10">
        <v>1397121.37</v>
      </c>
      <c r="H31" s="44">
        <f t="shared" si="1"/>
        <v>0.8397322766968993</v>
      </c>
    </row>
    <row r="32" spans="1:8" ht="38.25" customHeight="1">
      <c r="A32" s="31" t="s">
        <v>3</v>
      </c>
      <c r="B32" s="31" t="s">
        <v>25</v>
      </c>
      <c r="C32" s="31" t="s">
        <v>26</v>
      </c>
      <c r="D32" s="31" t="s">
        <v>27</v>
      </c>
      <c r="E32" s="32" t="s">
        <v>28</v>
      </c>
      <c r="F32" s="30">
        <v>452259</v>
      </c>
      <c r="G32" s="8">
        <v>452259</v>
      </c>
      <c r="H32" s="41">
        <f t="shared" si="1"/>
        <v>1</v>
      </c>
    </row>
    <row r="33" spans="1:8" ht="24" customHeight="1">
      <c r="A33" s="12" t="s">
        <v>93</v>
      </c>
      <c r="B33" s="13">
        <v>600</v>
      </c>
      <c r="C33" s="13">
        <v>60016</v>
      </c>
      <c r="D33" s="13">
        <v>6050</v>
      </c>
      <c r="E33" s="17" t="s">
        <v>11</v>
      </c>
      <c r="F33" s="14">
        <v>1247550</v>
      </c>
      <c r="G33" s="8">
        <v>1245248.1</v>
      </c>
      <c r="H33" s="39">
        <f t="shared" si="1"/>
        <v>0.9981548635325238</v>
      </c>
    </row>
    <row r="34" spans="1:8" ht="24" customHeight="1">
      <c r="A34" s="12"/>
      <c r="B34" s="13"/>
      <c r="C34" s="13"/>
      <c r="D34" s="13"/>
      <c r="E34" s="17" t="s">
        <v>55</v>
      </c>
      <c r="F34" s="14"/>
      <c r="G34" s="8">
        <v>50022.62</v>
      </c>
      <c r="H34" s="15"/>
    </row>
    <row r="35" spans="1:8" ht="26.25" customHeight="1">
      <c r="A35" s="12"/>
      <c r="B35" s="13"/>
      <c r="C35" s="13"/>
      <c r="D35" s="13"/>
      <c r="E35" s="17" t="s">
        <v>74</v>
      </c>
      <c r="F35" s="14"/>
      <c r="G35" s="8">
        <v>259237.26</v>
      </c>
      <c r="H35" s="15"/>
    </row>
    <row r="36" spans="1:8" ht="46.5" customHeight="1">
      <c r="A36" s="12"/>
      <c r="B36" s="13"/>
      <c r="C36" s="13"/>
      <c r="D36" s="13"/>
      <c r="E36" s="17" t="s">
        <v>77</v>
      </c>
      <c r="F36" s="14"/>
      <c r="G36" s="8">
        <v>7728.09</v>
      </c>
      <c r="H36" s="15"/>
    </row>
    <row r="37" spans="1:8" ht="24" customHeight="1">
      <c r="A37" s="12"/>
      <c r="B37" s="13"/>
      <c r="C37" s="13"/>
      <c r="D37" s="13"/>
      <c r="E37" s="17" t="s">
        <v>56</v>
      </c>
      <c r="F37" s="14"/>
      <c r="G37" s="8">
        <v>62602.71</v>
      </c>
      <c r="H37" s="15"/>
    </row>
    <row r="38" spans="1:8" ht="24" customHeight="1">
      <c r="A38" s="12"/>
      <c r="B38" s="13"/>
      <c r="C38" s="13"/>
      <c r="D38" s="13"/>
      <c r="E38" s="17" t="s">
        <v>57</v>
      </c>
      <c r="F38" s="14"/>
      <c r="G38" s="8">
        <v>27054.1</v>
      </c>
      <c r="H38" s="15"/>
    </row>
    <row r="39" spans="1:8" ht="24" customHeight="1">
      <c r="A39" s="12"/>
      <c r="B39" s="13"/>
      <c r="C39" s="13"/>
      <c r="D39" s="13"/>
      <c r="E39" s="17" t="s">
        <v>58</v>
      </c>
      <c r="F39" s="14"/>
      <c r="G39" s="8">
        <v>53667.87</v>
      </c>
      <c r="H39" s="15"/>
    </row>
    <row r="40" spans="1:8" ht="24" customHeight="1">
      <c r="A40" s="12"/>
      <c r="B40" s="13"/>
      <c r="C40" s="13"/>
      <c r="D40" s="13"/>
      <c r="E40" s="17" t="s">
        <v>80</v>
      </c>
      <c r="F40" s="14"/>
      <c r="G40" s="49">
        <v>12889.75</v>
      </c>
      <c r="H40" s="15"/>
    </row>
    <row r="41" spans="1:8" ht="28.5" customHeight="1">
      <c r="A41" s="12"/>
      <c r="B41" s="13"/>
      <c r="C41" s="13"/>
      <c r="D41" s="13"/>
      <c r="E41" s="17" t="s">
        <v>88</v>
      </c>
      <c r="F41" s="14"/>
      <c r="G41" s="8">
        <v>5110.93</v>
      </c>
      <c r="H41" s="15"/>
    </row>
    <row r="42" spans="1:8" ht="29.25" customHeight="1">
      <c r="A42" s="12"/>
      <c r="B42" s="13"/>
      <c r="C42" s="13"/>
      <c r="D42" s="13"/>
      <c r="E42" s="17" t="s">
        <v>87</v>
      </c>
      <c r="F42" s="14"/>
      <c r="G42" s="8">
        <v>36112</v>
      </c>
      <c r="H42" s="15"/>
    </row>
    <row r="43" spans="1:8" ht="24" customHeight="1">
      <c r="A43" s="12"/>
      <c r="B43" s="13"/>
      <c r="C43" s="13"/>
      <c r="D43" s="13"/>
      <c r="E43" s="17" t="s">
        <v>84</v>
      </c>
      <c r="F43" s="14"/>
      <c r="G43" s="8">
        <v>15295</v>
      </c>
      <c r="H43" s="15"/>
    </row>
    <row r="44" spans="1:8" ht="24" customHeight="1">
      <c r="A44" s="12"/>
      <c r="B44" s="13"/>
      <c r="C44" s="13"/>
      <c r="D44" s="13"/>
      <c r="E44" s="17" t="s">
        <v>85</v>
      </c>
      <c r="F44" s="14"/>
      <c r="G44" s="8">
        <v>32523.14</v>
      </c>
      <c r="H44" s="15"/>
    </row>
    <row r="45" spans="1:8" ht="24" customHeight="1">
      <c r="A45" s="12"/>
      <c r="B45" s="13"/>
      <c r="C45" s="13"/>
      <c r="D45" s="13"/>
      <c r="E45" s="17" t="s">
        <v>60</v>
      </c>
      <c r="F45" s="14"/>
      <c r="G45" s="8">
        <v>14510</v>
      </c>
      <c r="H45" s="15"/>
    </row>
    <row r="46" spans="1:8" ht="24" customHeight="1">
      <c r="A46" s="12"/>
      <c r="B46" s="13"/>
      <c r="C46" s="13"/>
      <c r="D46" s="13"/>
      <c r="E46" s="17" t="s">
        <v>61</v>
      </c>
      <c r="F46" s="14"/>
      <c r="G46" s="8">
        <v>10206</v>
      </c>
      <c r="H46" s="15"/>
    </row>
    <row r="47" spans="1:8" ht="24" customHeight="1">
      <c r="A47" s="12"/>
      <c r="B47" s="13"/>
      <c r="C47" s="13"/>
      <c r="D47" s="13"/>
      <c r="E47" s="17" t="s">
        <v>62</v>
      </c>
      <c r="F47" s="14"/>
      <c r="G47" s="8">
        <v>4079.8</v>
      </c>
      <c r="H47" s="15"/>
    </row>
    <row r="48" spans="1:8" ht="24" customHeight="1">
      <c r="A48" s="12"/>
      <c r="B48" s="13"/>
      <c r="C48" s="13"/>
      <c r="D48" s="13"/>
      <c r="E48" s="17" t="s">
        <v>72</v>
      </c>
      <c r="F48" s="14"/>
      <c r="G48" s="8">
        <v>35778</v>
      </c>
      <c r="H48" s="15"/>
    </row>
    <row r="49" spans="1:8" ht="24" customHeight="1">
      <c r="A49" s="12"/>
      <c r="B49" s="13"/>
      <c r="C49" s="13"/>
      <c r="D49" s="13"/>
      <c r="E49" s="17" t="s">
        <v>75</v>
      </c>
      <c r="F49" s="14"/>
      <c r="G49" s="8">
        <v>16133.6</v>
      </c>
      <c r="H49" s="15"/>
    </row>
    <row r="50" spans="1:8" ht="24" customHeight="1">
      <c r="A50" s="12"/>
      <c r="B50" s="13"/>
      <c r="C50" s="13"/>
      <c r="D50" s="13"/>
      <c r="E50" s="17" t="s">
        <v>76</v>
      </c>
      <c r="F50" s="14"/>
      <c r="G50" s="8">
        <v>32643.27</v>
      </c>
      <c r="H50" s="15"/>
    </row>
    <row r="51" spans="1:8" ht="24" customHeight="1">
      <c r="A51" s="12"/>
      <c r="B51" s="13"/>
      <c r="C51" s="13"/>
      <c r="D51" s="13"/>
      <c r="E51" s="17" t="s">
        <v>59</v>
      </c>
      <c r="F51" s="14"/>
      <c r="G51" s="8">
        <v>117339.21</v>
      </c>
      <c r="H51" s="15"/>
    </row>
    <row r="52" spans="1:8" ht="24" customHeight="1">
      <c r="A52" s="12"/>
      <c r="B52" s="13"/>
      <c r="C52" s="13"/>
      <c r="D52" s="13"/>
      <c r="E52" s="17" t="s">
        <v>78</v>
      </c>
      <c r="F52" s="14"/>
      <c r="G52" s="8">
        <v>72549.21</v>
      </c>
      <c r="H52" s="15"/>
    </row>
    <row r="53" spans="1:8" ht="24" customHeight="1">
      <c r="A53" s="12"/>
      <c r="B53" s="13"/>
      <c r="C53" s="13"/>
      <c r="D53" s="13"/>
      <c r="E53" s="17" t="s">
        <v>79</v>
      </c>
      <c r="F53" s="14"/>
      <c r="G53" s="8">
        <v>3000</v>
      </c>
      <c r="H53" s="15"/>
    </row>
    <row r="54" spans="1:8" ht="24" customHeight="1">
      <c r="A54" s="12"/>
      <c r="B54" s="13"/>
      <c r="C54" s="13"/>
      <c r="D54" s="13"/>
      <c r="E54" s="17" t="s">
        <v>82</v>
      </c>
      <c r="F54" s="14"/>
      <c r="G54" s="8">
        <v>16722.85</v>
      </c>
      <c r="H54" s="15"/>
    </row>
    <row r="55" spans="1:8" ht="24" customHeight="1">
      <c r="A55" s="12"/>
      <c r="B55" s="13"/>
      <c r="C55" s="13"/>
      <c r="D55" s="13"/>
      <c r="E55" s="17" t="s">
        <v>83</v>
      </c>
      <c r="F55" s="14"/>
      <c r="G55" s="8">
        <v>7103.62</v>
      </c>
      <c r="H55" s="15"/>
    </row>
    <row r="56" spans="1:8" ht="28.5" customHeight="1">
      <c r="A56" s="12"/>
      <c r="B56" s="13"/>
      <c r="C56" s="13"/>
      <c r="D56" s="13"/>
      <c r="E56" s="17" t="s">
        <v>81</v>
      </c>
      <c r="F56" s="14"/>
      <c r="G56" s="8">
        <v>15406.2</v>
      </c>
      <c r="H56" s="15"/>
    </row>
    <row r="57" spans="1:8" ht="28.5" customHeight="1">
      <c r="A57" s="12"/>
      <c r="B57" s="13"/>
      <c r="C57" s="13"/>
      <c r="D57" s="13"/>
      <c r="E57" s="17" t="s">
        <v>86</v>
      </c>
      <c r="F57" s="14"/>
      <c r="G57" s="8">
        <v>11502.28</v>
      </c>
      <c r="H57" s="15"/>
    </row>
    <row r="58" spans="1:8" ht="28.5" customHeight="1">
      <c r="A58" s="12"/>
      <c r="B58" s="13"/>
      <c r="C58" s="13"/>
      <c r="D58" s="13"/>
      <c r="E58" s="17" t="s">
        <v>63</v>
      </c>
      <c r="F58" s="14"/>
      <c r="G58" s="8">
        <v>22848.9</v>
      </c>
      <c r="H58" s="15"/>
    </row>
    <row r="59" spans="1:8" ht="24" customHeight="1">
      <c r="A59" s="12"/>
      <c r="B59" s="13"/>
      <c r="C59" s="13"/>
      <c r="D59" s="13"/>
      <c r="E59" s="59" t="s">
        <v>73</v>
      </c>
      <c r="F59" s="60"/>
      <c r="G59" s="61">
        <v>23043.73</v>
      </c>
      <c r="H59" s="62"/>
    </row>
    <row r="60" spans="1:8" ht="24" customHeight="1">
      <c r="A60" s="12"/>
      <c r="B60" s="13"/>
      <c r="C60" s="13"/>
      <c r="D60" s="13"/>
      <c r="E60" s="17" t="s">
        <v>89</v>
      </c>
      <c r="F60" s="14"/>
      <c r="G60" s="8">
        <v>93427.71</v>
      </c>
      <c r="H60" s="15"/>
    </row>
    <row r="61" spans="1:8" ht="24" customHeight="1">
      <c r="A61" s="12"/>
      <c r="B61" s="13"/>
      <c r="C61" s="13"/>
      <c r="D61" s="13"/>
      <c r="E61" s="17" t="s">
        <v>90</v>
      </c>
      <c r="F61" s="14"/>
      <c r="G61" s="8">
        <v>90700.44</v>
      </c>
      <c r="H61" s="15"/>
    </row>
    <row r="62" spans="1:8" ht="24" customHeight="1">
      <c r="A62" s="12"/>
      <c r="B62" s="13"/>
      <c r="C62" s="13"/>
      <c r="D62" s="13"/>
      <c r="E62" s="17" t="s">
        <v>91</v>
      </c>
      <c r="F62" s="14"/>
      <c r="G62" s="8">
        <v>93795.81</v>
      </c>
      <c r="H62" s="15"/>
    </row>
    <row r="63" spans="1:8" ht="24" customHeight="1">
      <c r="A63" s="12"/>
      <c r="B63" s="13"/>
      <c r="C63" s="13"/>
      <c r="D63" s="13"/>
      <c r="E63" s="17" t="s">
        <v>92</v>
      </c>
      <c r="F63" s="14"/>
      <c r="G63" s="8">
        <v>2214</v>
      </c>
      <c r="H63" s="15"/>
    </row>
    <row r="64" spans="1:8" ht="24" customHeight="1">
      <c r="A64" s="12" t="s">
        <v>4</v>
      </c>
      <c r="B64" s="13">
        <v>600</v>
      </c>
      <c r="C64" s="13">
        <v>60016</v>
      </c>
      <c r="D64" s="13">
        <v>6050</v>
      </c>
      <c r="E64" s="17" t="s">
        <v>19</v>
      </c>
      <c r="F64" s="18">
        <v>44440</v>
      </c>
      <c r="G64" s="8">
        <v>44438.4</v>
      </c>
      <c r="H64" s="42">
        <f>G64/F64</f>
        <v>0.99996399639964</v>
      </c>
    </row>
    <row r="65" spans="1:8" ht="36" customHeight="1">
      <c r="A65" s="12" t="s">
        <v>5</v>
      </c>
      <c r="B65" s="13">
        <v>600</v>
      </c>
      <c r="C65" s="13">
        <v>60014</v>
      </c>
      <c r="D65" s="13">
        <v>6050</v>
      </c>
      <c r="E65" s="17" t="s">
        <v>43</v>
      </c>
      <c r="F65" s="18">
        <v>42000</v>
      </c>
      <c r="G65" s="8">
        <v>40002.43</v>
      </c>
      <c r="H65" s="42">
        <v>0.9524</v>
      </c>
    </row>
    <row r="66" spans="1:8" ht="21.75" customHeight="1">
      <c r="A66" s="63" t="s">
        <v>14</v>
      </c>
      <c r="B66" s="64"/>
      <c r="C66" s="64"/>
      <c r="D66" s="64"/>
      <c r="E66" s="65"/>
      <c r="F66" s="10">
        <v>1786249</v>
      </c>
      <c r="G66" s="10">
        <f>G32+G33+G64+G65</f>
        <v>1781947.93</v>
      </c>
      <c r="H66" s="40">
        <f>G66/F66</f>
        <v>0.9975921218150436</v>
      </c>
    </row>
    <row r="67" spans="1:8" ht="40.5" customHeight="1">
      <c r="A67" s="5">
        <v>1</v>
      </c>
      <c r="B67" s="7">
        <v>700</v>
      </c>
      <c r="C67" s="7">
        <v>70005</v>
      </c>
      <c r="D67" s="7">
        <v>6050</v>
      </c>
      <c r="E67" s="9" t="s">
        <v>68</v>
      </c>
      <c r="F67" s="8">
        <v>35000</v>
      </c>
      <c r="G67" s="8">
        <v>29278.35</v>
      </c>
      <c r="H67" s="42">
        <v>0.8365</v>
      </c>
    </row>
    <row r="68" spans="1:8" ht="21.75" customHeight="1">
      <c r="A68" s="63" t="s">
        <v>67</v>
      </c>
      <c r="B68" s="64"/>
      <c r="C68" s="64"/>
      <c r="D68" s="64"/>
      <c r="E68" s="65"/>
      <c r="F68" s="10">
        <v>35000</v>
      </c>
      <c r="G68" s="10">
        <v>29278.35</v>
      </c>
      <c r="H68" s="55">
        <v>0.8365</v>
      </c>
    </row>
    <row r="69" spans="1:8" ht="25.5" customHeight="1">
      <c r="A69" s="5">
        <v>1</v>
      </c>
      <c r="B69" s="7">
        <v>750</v>
      </c>
      <c r="C69" s="7">
        <v>75023</v>
      </c>
      <c r="D69" s="7">
        <v>6050</v>
      </c>
      <c r="E69" s="7" t="s">
        <v>32</v>
      </c>
      <c r="F69" s="8">
        <v>27000</v>
      </c>
      <c r="G69" s="8">
        <v>27000</v>
      </c>
      <c r="H69" s="42">
        <v>1</v>
      </c>
    </row>
    <row r="70" spans="1:8" ht="21.75" customHeight="1">
      <c r="A70" s="63" t="s">
        <v>34</v>
      </c>
      <c r="B70" s="64"/>
      <c r="C70" s="64"/>
      <c r="D70" s="64"/>
      <c r="E70" s="65"/>
      <c r="F70" s="10">
        <v>27000</v>
      </c>
      <c r="G70" s="10">
        <v>27000</v>
      </c>
      <c r="H70" s="55">
        <v>1</v>
      </c>
    </row>
    <row r="71" spans="1:8" ht="27.75" customHeight="1">
      <c r="A71" s="5">
        <v>1</v>
      </c>
      <c r="B71" s="7">
        <v>754</v>
      </c>
      <c r="C71" s="7">
        <v>75412</v>
      </c>
      <c r="D71" s="7">
        <v>6230</v>
      </c>
      <c r="E71" s="9" t="s">
        <v>45</v>
      </c>
      <c r="F71" s="8">
        <v>12500</v>
      </c>
      <c r="G71" s="8">
        <v>12500</v>
      </c>
      <c r="H71" s="42">
        <f>G71/F71</f>
        <v>1</v>
      </c>
    </row>
    <row r="72" spans="1:8" ht="21.75" customHeight="1">
      <c r="A72" s="63" t="s">
        <v>35</v>
      </c>
      <c r="B72" s="64"/>
      <c r="C72" s="64"/>
      <c r="D72" s="64"/>
      <c r="E72" s="65"/>
      <c r="F72" s="10">
        <v>12500</v>
      </c>
      <c r="G72" s="10">
        <v>12500</v>
      </c>
      <c r="H72" s="55">
        <v>1</v>
      </c>
    </row>
    <row r="73" spans="1:8" ht="30" customHeight="1">
      <c r="A73" s="5">
        <v>1</v>
      </c>
      <c r="B73" s="7">
        <v>900</v>
      </c>
      <c r="C73" s="7">
        <v>90015</v>
      </c>
      <c r="D73" s="7">
        <v>6050</v>
      </c>
      <c r="E73" s="9" t="s">
        <v>40</v>
      </c>
      <c r="F73" s="8">
        <v>75000</v>
      </c>
      <c r="G73" s="8">
        <v>65880.8</v>
      </c>
      <c r="H73" s="42">
        <f>G73/F73</f>
        <v>0.8784106666666667</v>
      </c>
    </row>
    <row r="74" spans="1:8" ht="21.75" customHeight="1">
      <c r="A74" s="63" t="s">
        <v>38</v>
      </c>
      <c r="B74" s="64"/>
      <c r="C74" s="64"/>
      <c r="D74" s="64"/>
      <c r="E74" s="65"/>
      <c r="F74" s="10">
        <v>75000</v>
      </c>
      <c r="G74" s="10">
        <f>G73</f>
        <v>65880.8</v>
      </c>
      <c r="H74" s="43">
        <f>H73</f>
        <v>0.8784106666666667</v>
      </c>
    </row>
    <row r="75" spans="1:8" ht="33.75" customHeight="1">
      <c r="A75" s="5" t="s">
        <v>3</v>
      </c>
      <c r="B75" s="7">
        <v>921</v>
      </c>
      <c r="C75" s="7">
        <v>92109</v>
      </c>
      <c r="D75" s="7">
        <v>6050</v>
      </c>
      <c r="E75" s="7" t="s">
        <v>20</v>
      </c>
      <c r="F75" s="8">
        <v>23459</v>
      </c>
      <c r="G75" s="8">
        <v>23458.72</v>
      </c>
      <c r="H75" s="42">
        <f>G75/F75</f>
        <v>0.999988064282365</v>
      </c>
    </row>
    <row r="76" spans="1:8" ht="21.75" customHeight="1">
      <c r="A76" s="63" t="s">
        <v>21</v>
      </c>
      <c r="B76" s="64"/>
      <c r="C76" s="64"/>
      <c r="D76" s="64"/>
      <c r="E76" s="65"/>
      <c r="F76" s="10">
        <v>23459</v>
      </c>
      <c r="G76" s="10">
        <f>G75</f>
        <v>23458.72</v>
      </c>
      <c r="H76" s="44">
        <f>H75</f>
        <v>0.999988064282365</v>
      </c>
    </row>
    <row r="77" spans="1:8" ht="32.25" customHeight="1">
      <c r="A77" s="5" t="s">
        <v>3</v>
      </c>
      <c r="B77" s="25">
        <v>926</v>
      </c>
      <c r="C77" s="25">
        <v>92601</v>
      </c>
      <c r="D77" s="25">
        <v>6050</v>
      </c>
      <c r="E77" s="9" t="s">
        <v>39</v>
      </c>
      <c r="F77" s="8">
        <v>50000</v>
      </c>
      <c r="G77" s="8">
        <v>46176.27</v>
      </c>
      <c r="H77" s="42">
        <f>G77/F77</f>
        <v>0.9235253999999999</v>
      </c>
    </row>
    <row r="78" spans="1:8" ht="21.75" customHeight="1">
      <c r="A78" s="63" t="s">
        <v>36</v>
      </c>
      <c r="B78" s="64"/>
      <c r="C78" s="64"/>
      <c r="D78" s="64"/>
      <c r="E78" s="65"/>
      <c r="F78" s="10">
        <v>50000</v>
      </c>
      <c r="G78" s="10">
        <f>G77</f>
        <v>46176.27</v>
      </c>
      <c r="H78" s="44">
        <f>H77</f>
        <v>0.9235253999999999</v>
      </c>
    </row>
    <row r="79" spans="1:8" ht="21.75" customHeight="1">
      <c r="A79" s="98" t="s">
        <v>22</v>
      </c>
      <c r="B79" s="99"/>
      <c r="C79" s="99"/>
      <c r="D79" s="99"/>
      <c r="E79" s="100"/>
      <c r="F79" s="10">
        <v>104640</v>
      </c>
      <c r="G79" s="10">
        <v>100639.34</v>
      </c>
      <c r="H79" s="40">
        <f aca="true" t="shared" si="2" ref="H79:H89">G79/F79</f>
        <v>0.9617673929663608</v>
      </c>
    </row>
    <row r="80" spans="1:8" ht="25.5" customHeight="1">
      <c r="A80" s="5" t="s">
        <v>3</v>
      </c>
      <c r="B80" s="25">
        <v>750</v>
      </c>
      <c r="C80" s="25">
        <v>75023</v>
      </c>
      <c r="D80" s="25">
        <v>6060</v>
      </c>
      <c r="E80" s="25" t="s">
        <v>33</v>
      </c>
      <c r="F80" s="8">
        <v>5340</v>
      </c>
      <c r="G80" s="8">
        <v>5340</v>
      </c>
      <c r="H80" s="42">
        <f t="shared" si="2"/>
        <v>1</v>
      </c>
    </row>
    <row r="81" spans="1:8" ht="30" customHeight="1">
      <c r="A81" s="5" t="s">
        <v>93</v>
      </c>
      <c r="B81" s="25">
        <v>851</v>
      </c>
      <c r="C81" s="25">
        <v>85154</v>
      </c>
      <c r="D81" s="25">
        <v>6060</v>
      </c>
      <c r="E81" s="9" t="s">
        <v>37</v>
      </c>
      <c r="F81" s="8">
        <v>30300</v>
      </c>
      <c r="G81" s="8">
        <v>30300</v>
      </c>
      <c r="H81" s="42">
        <f t="shared" si="2"/>
        <v>1</v>
      </c>
    </row>
    <row r="82" spans="1:8" ht="28.5" customHeight="1">
      <c r="A82" s="5" t="s">
        <v>4</v>
      </c>
      <c r="B82" s="7">
        <v>900</v>
      </c>
      <c r="C82" s="7">
        <v>90001</v>
      </c>
      <c r="D82" s="7">
        <v>6060</v>
      </c>
      <c r="E82" s="7" t="s">
        <v>23</v>
      </c>
      <c r="F82" s="8">
        <v>6500</v>
      </c>
      <c r="G82" s="8">
        <v>5290</v>
      </c>
      <c r="H82" s="42">
        <f t="shared" si="2"/>
        <v>0.8138461538461539</v>
      </c>
    </row>
    <row r="83" spans="1:8" ht="27" customHeight="1">
      <c r="A83" s="5" t="s">
        <v>5</v>
      </c>
      <c r="B83" s="7">
        <v>700</v>
      </c>
      <c r="C83" s="7">
        <v>70005</v>
      </c>
      <c r="D83" s="7">
        <v>6060</v>
      </c>
      <c r="E83" s="9" t="s">
        <v>41</v>
      </c>
      <c r="F83" s="8">
        <v>20000</v>
      </c>
      <c r="G83" s="8">
        <v>19994.4</v>
      </c>
      <c r="H83" s="42">
        <f t="shared" si="2"/>
        <v>0.99972</v>
      </c>
    </row>
    <row r="84" spans="1:8" ht="27" customHeight="1">
      <c r="A84" s="5" t="s">
        <v>29</v>
      </c>
      <c r="B84" s="7">
        <v>750</v>
      </c>
      <c r="C84" s="7">
        <v>75023</v>
      </c>
      <c r="D84" s="7">
        <v>6060</v>
      </c>
      <c r="E84" s="9" t="s">
        <v>42</v>
      </c>
      <c r="F84" s="8">
        <v>5000</v>
      </c>
      <c r="G84" s="8">
        <v>4140.18</v>
      </c>
      <c r="H84" s="42">
        <f t="shared" si="2"/>
        <v>0.8280360000000001</v>
      </c>
    </row>
    <row r="85" spans="1:8" ht="27" customHeight="1">
      <c r="A85" s="5" t="s">
        <v>31</v>
      </c>
      <c r="B85" s="7">
        <v>754</v>
      </c>
      <c r="C85" s="7">
        <v>75412</v>
      </c>
      <c r="D85" s="7">
        <v>6060</v>
      </c>
      <c r="E85" s="9" t="s">
        <v>44</v>
      </c>
      <c r="F85" s="8">
        <v>20000</v>
      </c>
      <c r="G85" s="8">
        <v>20000</v>
      </c>
      <c r="H85" s="42">
        <f t="shared" si="2"/>
        <v>1</v>
      </c>
    </row>
    <row r="86" spans="1:8" ht="27" customHeight="1">
      <c r="A86" s="5" t="s">
        <v>52</v>
      </c>
      <c r="B86" s="7">
        <v>900</v>
      </c>
      <c r="C86" s="7">
        <v>90001</v>
      </c>
      <c r="D86" s="7">
        <v>6060</v>
      </c>
      <c r="E86" s="56" t="s">
        <v>69</v>
      </c>
      <c r="F86" s="8">
        <v>8500</v>
      </c>
      <c r="G86" s="8">
        <v>7140</v>
      </c>
      <c r="H86" s="42">
        <f t="shared" si="2"/>
        <v>0.84</v>
      </c>
    </row>
    <row r="87" spans="1:8" ht="27" customHeight="1">
      <c r="A87" s="5" t="s">
        <v>53</v>
      </c>
      <c r="B87" s="7">
        <v>801</v>
      </c>
      <c r="C87" s="7">
        <v>80104</v>
      </c>
      <c r="D87" s="7">
        <v>6060</v>
      </c>
      <c r="E87" s="56" t="s">
        <v>70</v>
      </c>
      <c r="F87" s="8">
        <v>5000</v>
      </c>
      <c r="G87" s="8">
        <v>4434.76</v>
      </c>
      <c r="H87" s="42">
        <v>0.887</v>
      </c>
    </row>
    <row r="88" spans="1:8" ht="27" customHeight="1">
      <c r="A88" s="5" t="s">
        <v>54</v>
      </c>
      <c r="B88" s="7">
        <v>801</v>
      </c>
      <c r="C88" s="7">
        <v>80101</v>
      </c>
      <c r="D88" s="7">
        <v>6060</v>
      </c>
      <c r="E88" s="56" t="s">
        <v>71</v>
      </c>
      <c r="F88" s="8">
        <v>4000</v>
      </c>
      <c r="G88" s="8">
        <v>4000</v>
      </c>
      <c r="H88" s="42">
        <v>1</v>
      </c>
    </row>
    <row r="89" spans="1:8" s="16" customFormat="1" ht="15" customHeight="1">
      <c r="A89" s="57" t="s">
        <v>6</v>
      </c>
      <c r="B89" s="58"/>
      <c r="C89" s="58"/>
      <c r="D89" s="58"/>
      <c r="E89" s="56"/>
      <c r="F89" s="21">
        <v>3777618</v>
      </c>
      <c r="G89" s="10">
        <v>3484002.78</v>
      </c>
      <c r="H89" s="45">
        <f t="shared" si="2"/>
        <v>0.9222750368089097</v>
      </c>
    </row>
    <row r="90" spans="1:5" s="16" customFormat="1" ht="24.75" customHeight="1">
      <c r="A90" s="20"/>
      <c r="E90" s="20"/>
    </row>
    <row r="91" s="16" customFormat="1" ht="21.75" customHeight="1">
      <c r="A91" s="20"/>
    </row>
    <row r="92" s="16" customFormat="1" ht="21.75" customHeight="1">
      <c r="A92" s="20"/>
    </row>
    <row r="93" ht="24" customHeight="1">
      <c r="E93" s="16"/>
    </row>
    <row r="94" ht="12.75">
      <c r="F94" s="19"/>
    </row>
    <row r="100" ht="12.75">
      <c r="A100" s="11"/>
    </row>
  </sheetData>
  <sheetProtection/>
  <mergeCells count="28">
    <mergeCell ref="A79:E79"/>
    <mergeCell ref="H17:H18"/>
    <mergeCell ref="H4:H6"/>
    <mergeCell ref="A2:H2"/>
    <mergeCell ref="G1:H1"/>
    <mergeCell ref="F10:F13"/>
    <mergeCell ref="A66:E66"/>
    <mergeCell ref="C10:C13"/>
    <mergeCell ref="A10:A13"/>
    <mergeCell ref="D10:D13"/>
    <mergeCell ref="B10:B13"/>
    <mergeCell ref="E10:E13"/>
    <mergeCell ref="F4:F7"/>
    <mergeCell ref="G4:G7"/>
    <mergeCell ref="A31:E31"/>
    <mergeCell ref="A4:A7"/>
    <mergeCell ref="B4:B7"/>
    <mergeCell ref="C4:C7"/>
    <mergeCell ref="D4:D7"/>
    <mergeCell ref="E4:E7"/>
    <mergeCell ref="F17:F18"/>
    <mergeCell ref="A76:E76"/>
    <mergeCell ref="A78:E78"/>
    <mergeCell ref="G17:G18"/>
    <mergeCell ref="A68:E68"/>
    <mergeCell ref="A70:E70"/>
    <mergeCell ref="A72:E72"/>
    <mergeCell ref="A74:E7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2014-01-23T11:59:44Z</cp:lastPrinted>
  <dcterms:created xsi:type="dcterms:W3CDTF">2007-04-10T06:39:39Z</dcterms:created>
  <dcterms:modified xsi:type="dcterms:W3CDTF">2014-03-03T11:25:56Z</dcterms:modified>
  <cp:category/>
  <cp:version/>
  <cp:contentType/>
  <cp:contentStatus/>
</cp:coreProperties>
</file>