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<sst xmlns="http://schemas.openxmlformats.org/spreadsheetml/2006/main" count="55" uniqueCount="41">
  <si>
    <t>Lp.</t>
  </si>
  <si>
    <t>1.</t>
  </si>
  <si>
    <t>a</t>
  </si>
  <si>
    <t>b</t>
  </si>
  <si>
    <t>2.</t>
  </si>
  <si>
    <t>c</t>
  </si>
  <si>
    <t>Nazwa i cel</t>
  </si>
  <si>
    <t>jednostka odpowiedzialna lub koordynująca</t>
  </si>
  <si>
    <t>okres realizacji</t>
  </si>
  <si>
    <t>łączne nakłady finansowe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</si>
  <si>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</si>
  <si>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</si>
  <si>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</si>
  <si>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</si>
  <si>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</si>
  <si>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</si>
  <si>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</si>
  <si>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</si>
  <si>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</si>
  <si>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</si>
  <si>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1)</t>
  </si>
  <si>
    <t>2)</t>
  </si>
  <si>
    <t>3)</t>
  </si>
  <si>
    <t>- wydatki majątkowe, w tym:</t>
  </si>
  <si>
    <t>1. środki własne</t>
  </si>
  <si>
    <t>Urząd Gminy w Godzieszach Wielkich</t>
  </si>
  <si>
    <t xml:space="preserve">Rozbudowa sieci wodociągowej na terenie gminy Godziesze Wielkie -Cel: Poprawa infrastruktury wodociągowej </t>
  </si>
  <si>
    <t>2.środki z WRPO</t>
  </si>
  <si>
    <t>-wydatki majątkowe tym:</t>
  </si>
  <si>
    <t>umowy, o partnerstwie publiczno-prywatnym</t>
  </si>
  <si>
    <t>4)</t>
  </si>
  <si>
    <t>Wykaz przedsięwzięć do Wieloletniej Prognozy Finansowej Gminy Godziesze Wielkie na lata 2013-2022</t>
  </si>
  <si>
    <t xml:space="preserve">Budowa sieci wodociagowej, kanalizacji sanitarnej i oczyszczalni ścieków w miejscowości Godziesze Małe - Etap I - Budowa sieci kanalizacji sanitarnej i wodociągowej </t>
  </si>
  <si>
    <t>w Godzieszach Wielkich, Gmina Godziesze Wielkie - Cel:Poprawa gospodarki wodno-ściekowej w gminie</t>
  </si>
  <si>
    <t>watki majątkowe, w tym:</t>
  </si>
  <si>
    <t>Budowa przyłączy kanalizacyjnych w miejscowości Godziesze Małe,  Gmina Godziesze Wielkie, Cel: Poprawa gospodarki ściekowej w gminie</t>
  </si>
  <si>
    <t>1. Środki własne</t>
  </si>
  <si>
    <t>2. Środki PROW 2007-2013</t>
  </si>
  <si>
    <t>Budowa sieci wodociagowej, kanalizacji sanitarnej i oczyszczalni ścieków  - Etap II operacja "Poprawa gospodarki wodno-ściekowej na terenie gminy Godziesze Wielkie" obejmująca zadania:                                                                                                     Etap I:                                                                                                                      1. Budowa oczyszczalni ścieków w miejscowości Godziesze Małe,  2. Remont pompowni wodociągowej w Godzieszach Wielkich,      Etap II:                                                                                                            "Budowa kanalizacji sanitarnej dla części Wolicy i  części  Borku w Gminie Godziesze Wielkie" ,                                              Cel:Poprawa gospodarki wodno-ściekowej w gminie</t>
  </si>
  <si>
    <t>2014-2022</t>
  </si>
  <si>
    <t>Załącznik Nr 2 do Uchwały Nr XXXVII/214/2013  Rady Gminy Godziesze Wielkie z dnia 20 grudnia 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</si>
</sst>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10" fillId="0" borderId="10" xfId="56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/>
    </xf>
    <xf numFmtId="0" fontId="10" fillId="0" borderId="18" xfId="5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34" borderId="10" xfId="56" applyFont="1" applyFill="1" applyBorder="1" applyAlignment="1">
      <alignment vertical="center" wrapText="1"/>
      <protection/>
    </xf>
    <xf numFmtId="0" fontId="10" fillId="34" borderId="10" xfId="56" applyFont="1" applyFill="1" applyBorder="1" applyAlignment="1">
      <alignment vertical="center"/>
      <protection/>
    </xf>
    <xf numFmtId="0" fontId="10" fillId="34" borderId="14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center" vertical="center" wrapText="1"/>
      <protection/>
    </xf>
    <xf numFmtId="165" fontId="10" fillId="34" borderId="10" xfId="56" applyNumberFormat="1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right" vertical="center"/>
      <protection/>
    </xf>
    <xf numFmtId="0" fontId="9" fillId="34" borderId="0" xfId="0" applyFont="1" applyFill="1" applyAlignment="1">
      <alignment/>
    </xf>
    <xf numFmtId="0" fontId="10" fillId="35" borderId="10" xfId="56" applyFont="1" applyFill="1" applyBorder="1" applyAlignment="1">
      <alignment vertical="center"/>
      <protection/>
    </xf>
    <xf numFmtId="0" fontId="10" fillId="35" borderId="10" xfId="56" applyFont="1" applyFill="1" applyBorder="1" applyAlignment="1">
      <alignment vertical="center" wrapText="1"/>
      <protection/>
    </xf>
    <xf numFmtId="0" fontId="10" fillId="35" borderId="10" xfId="56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horizontal="center" vertical="center"/>
      <protection/>
    </xf>
    <xf numFmtId="165" fontId="10" fillId="35" borderId="10" xfId="56" applyNumberFormat="1" applyFont="1" applyFill="1" applyBorder="1" applyAlignment="1">
      <alignment horizontal="center" vertical="center" wrapText="1"/>
      <protection/>
    </xf>
    <xf numFmtId="165" fontId="10" fillId="35" borderId="10" xfId="56" applyNumberFormat="1" applyFont="1" applyFill="1" applyBorder="1" applyAlignment="1">
      <alignment horizontal="center" vertical="center"/>
      <protection/>
    </xf>
    <xf numFmtId="0" fontId="10" fillId="35" borderId="14" xfId="56" applyFont="1" applyFill="1" applyBorder="1" applyAlignment="1">
      <alignment vertical="center"/>
      <protection/>
    </xf>
    <xf numFmtId="0" fontId="10" fillId="35" borderId="14" xfId="56" applyFont="1" applyFill="1" applyBorder="1" applyAlignment="1">
      <alignment vertical="center" wrapText="1"/>
      <protection/>
    </xf>
    <xf numFmtId="0" fontId="10" fillId="35" borderId="14" xfId="56" applyFont="1" applyFill="1" applyBorder="1" applyAlignment="1">
      <alignment horizontal="center" vertical="center" wrapText="1"/>
      <protection/>
    </xf>
    <xf numFmtId="0" fontId="10" fillId="35" borderId="14" xfId="56" applyFont="1" applyFill="1" applyBorder="1" applyAlignment="1">
      <alignment horizontal="center" vertical="center"/>
      <protection/>
    </xf>
    <xf numFmtId="165" fontId="10" fillId="35" borderId="14" xfId="56" applyNumberFormat="1" applyFont="1" applyFill="1" applyBorder="1" applyAlignment="1">
      <alignment horizontal="center" vertical="center" wrapText="1"/>
      <protection/>
    </xf>
    <xf numFmtId="165" fontId="10" fillId="35" borderId="14" xfId="56" applyNumberFormat="1" applyFont="1" applyFill="1" applyBorder="1" applyAlignment="1">
      <alignment horizontal="center" vertical="center"/>
      <protection/>
    </xf>
    <xf numFmtId="0" fontId="10" fillId="35" borderId="17" xfId="56" applyFont="1" applyFill="1" applyBorder="1" applyAlignment="1">
      <alignment vertical="center"/>
      <protection/>
    </xf>
    <xf numFmtId="0" fontId="10" fillId="35" borderId="17" xfId="56" applyFont="1" applyFill="1" applyBorder="1" applyAlignment="1">
      <alignment vertical="center" wrapText="1"/>
      <protection/>
    </xf>
    <xf numFmtId="0" fontId="10" fillId="35" borderId="17" xfId="56" applyFont="1" applyFill="1" applyBorder="1" applyAlignment="1">
      <alignment horizontal="center" vertical="center" wrapText="1"/>
      <protection/>
    </xf>
    <xf numFmtId="0" fontId="10" fillId="35" borderId="17" xfId="56" applyFont="1" applyFill="1" applyBorder="1" applyAlignment="1">
      <alignment horizontal="center" vertical="center"/>
      <protection/>
    </xf>
    <xf numFmtId="165" fontId="10" fillId="35" borderId="17" xfId="56" applyNumberFormat="1" applyFont="1" applyFill="1" applyBorder="1" applyAlignment="1">
      <alignment horizontal="center" vertical="center" wrapText="1"/>
      <protection/>
    </xf>
    <xf numFmtId="165" fontId="10" fillId="35" borderId="17" xfId="56" applyNumberFormat="1" applyFont="1" applyFill="1" applyBorder="1" applyAlignment="1">
      <alignment horizontal="center" vertical="center"/>
      <protection/>
    </xf>
    <xf numFmtId="0" fontId="10" fillId="35" borderId="10" xfId="0" applyFont="1" applyFill="1" applyBorder="1" applyAlignment="1">
      <alignment vertical="center" wrapText="1"/>
    </xf>
    <xf numFmtId="165" fontId="10" fillId="35" borderId="10" xfId="56" applyNumberFormat="1" applyFont="1" applyFill="1" applyBorder="1" applyAlignment="1">
      <alignment horizontal="right" vertical="center"/>
      <protection/>
    </xf>
    <xf numFmtId="165" fontId="10" fillId="35" borderId="14" xfId="56" applyNumberFormat="1" applyFont="1" applyFill="1" applyBorder="1" applyAlignment="1">
      <alignment horizontal="right" vertical="center"/>
      <protection/>
    </xf>
    <xf numFmtId="165" fontId="10" fillId="35" borderId="17" xfId="56" applyNumberFormat="1" applyFont="1" applyFill="1" applyBorder="1" applyAlignment="1">
      <alignment horizontal="right"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25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2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97"/>
      <c r="B1" s="97"/>
      <c r="C1" s="97"/>
      <c r="D1" s="97"/>
    </row>
    <row r="2" spans="1:4" ht="12">
      <c r="A2" s="98"/>
      <c r="B2" s="98"/>
      <c r="C2" s="98"/>
      <c r="D2" s="98"/>
    </row>
    <row r="3" spans="1:38" s="24" customFormat="1" ht="13.5" customHeight="1">
      <c r="A3" s="22"/>
      <c r="B3" s="99"/>
      <c r="C3" s="100"/>
      <c r="D3" s="10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81"/>
      <c r="C4" s="82"/>
      <c r="D4" s="8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87"/>
      <c r="D5" s="8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87"/>
      <c r="D6" s="8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81"/>
      <c r="C8" s="82"/>
      <c r="D8" s="8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87"/>
      <c r="D9" s="8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87"/>
      <c r="D10" s="8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87"/>
      <c r="D11" s="8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87"/>
      <c r="D13" s="88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81"/>
      <c r="C14" s="82"/>
      <c r="D14" s="8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84"/>
      <c r="C15" s="85"/>
      <c r="D15" s="8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81"/>
      <c r="C17" s="82"/>
      <c r="D17" s="8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84"/>
      <c r="C18" s="85"/>
      <c r="D18" s="8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84"/>
      <c r="C19" s="85"/>
      <c r="D19" s="8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95"/>
      <c r="D20" s="9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95"/>
      <c r="D21" s="9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84"/>
      <c r="C22" s="85"/>
      <c r="D22" s="8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81"/>
      <c r="C23" s="82"/>
      <c r="D23" s="8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84"/>
      <c r="C24" s="85"/>
      <c r="D24" s="8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81"/>
      <c r="C26" s="82"/>
      <c r="D26" s="8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92"/>
      <c r="C27" s="93"/>
      <c r="D27" s="9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89"/>
      <c r="C28" s="90"/>
      <c r="D28" s="9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87"/>
      <c r="D29" s="8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87"/>
      <c r="D30" s="8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81"/>
      <c r="C31" s="82"/>
      <c r="D31" s="8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81"/>
      <c r="C32" s="82"/>
      <c r="D32" s="8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81"/>
      <c r="C33" s="82"/>
      <c r="D33" s="8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81"/>
      <c r="C34" s="82"/>
      <c r="D34" s="8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81"/>
      <c r="C35" s="82"/>
      <c r="D35" s="83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92"/>
      <c r="C36" s="93"/>
      <c r="D36" s="94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89"/>
      <c r="C37" s="90"/>
      <c r="D37" s="9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81"/>
      <c r="C38" s="82"/>
      <c r="D38" s="8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81"/>
      <c r="C39" s="82"/>
      <c r="D39" s="8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81"/>
      <c r="C40" s="82"/>
      <c r="D40" s="8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81"/>
      <c r="C41" s="82"/>
      <c r="D41" s="8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C30:D30"/>
    <mergeCell ref="B31:D31"/>
    <mergeCell ref="C29:D29"/>
    <mergeCell ref="B32:D32"/>
    <mergeCell ref="A1:D1"/>
    <mergeCell ref="A2:D2"/>
    <mergeCell ref="B3:D3"/>
    <mergeCell ref="C20:D20"/>
    <mergeCell ref="B19:D19"/>
    <mergeCell ref="C9:D9"/>
    <mergeCell ref="B27:D27"/>
    <mergeCell ref="B40:D40"/>
    <mergeCell ref="B39:D39"/>
    <mergeCell ref="B33:D33"/>
    <mergeCell ref="B34:D34"/>
    <mergeCell ref="C21:D21"/>
    <mergeCell ref="B22:D22"/>
    <mergeCell ref="B35:D35"/>
    <mergeCell ref="B36:D36"/>
    <mergeCell ref="B28:D28"/>
    <mergeCell ref="B4:D4"/>
    <mergeCell ref="C5:D5"/>
    <mergeCell ref="C6:D6"/>
    <mergeCell ref="B8:D8"/>
    <mergeCell ref="B41:D41"/>
    <mergeCell ref="B37:D37"/>
    <mergeCell ref="B38:D38"/>
    <mergeCell ref="B23:D23"/>
    <mergeCell ref="B24:D24"/>
    <mergeCell ref="B26:D26"/>
    <mergeCell ref="B17:D17"/>
    <mergeCell ref="B18:D18"/>
    <mergeCell ref="C10:D10"/>
    <mergeCell ref="B14:D14"/>
    <mergeCell ref="C11:D11"/>
    <mergeCell ref="C13:D13"/>
    <mergeCell ref="B15:D1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9" sqref="G19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19921875" style="39" customWidth="1"/>
    <col min="5" max="5" width="6.19921875" style="39" customWidth="1"/>
    <col min="6" max="8" width="9" style="39" customWidth="1"/>
    <col min="9" max="9" width="7.69921875" style="39" customWidth="1"/>
    <col min="10" max="10" width="8.3984375" style="39" customWidth="1"/>
    <col min="11" max="11" width="7" style="39" customWidth="1"/>
    <col min="12" max="14" width="7.8984375" style="39" customWidth="1"/>
    <col min="15" max="15" width="8.09765625" style="39" customWidth="1"/>
    <col min="16" max="16" width="8.5" style="42" customWidth="1"/>
    <col min="17" max="16384" width="9" style="26" customWidth="1"/>
  </cols>
  <sheetData>
    <row r="1" spans="1:5" ht="12.75">
      <c r="A1" s="48" t="s">
        <v>40</v>
      </c>
      <c r="B1" s="48"/>
      <c r="C1" s="48"/>
      <c r="D1" s="48"/>
      <c r="E1" s="26"/>
    </row>
    <row r="2" spans="1:5" ht="12.75">
      <c r="A2" s="49" t="s">
        <v>31</v>
      </c>
      <c r="B2" s="49"/>
      <c r="C2" s="49"/>
      <c r="D2" s="49" t="s">
        <v>39</v>
      </c>
      <c r="E2" s="26"/>
    </row>
    <row r="3" spans="1:16" s="40" customFormat="1" ht="12.75">
      <c r="A3" s="108" t="s">
        <v>0</v>
      </c>
      <c r="B3" s="109" t="s">
        <v>6</v>
      </c>
      <c r="C3" s="109" t="s">
        <v>7</v>
      </c>
      <c r="D3" s="109" t="s">
        <v>8</v>
      </c>
      <c r="E3" s="109"/>
      <c r="F3" s="106" t="s">
        <v>9</v>
      </c>
      <c r="G3" s="110"/>
      <c r="H3" s="110"/>
      <c r="I3" s="110"/>
      <c r="J3" s="110"/>
      <c r="K3" s="110"/>
      <c r="L3" s="110"/>
      <c r="M3" s="110"/>
      <c r="N3" s="110"/>
      <c r="O3" s="110"/>
      <c r="P3" s="102" t="s">
        <v>10</v>
      </c>
    </row>
    <row r="4" spans="1:16" s="40" customFormat="1" ht="27" customHeight="1">
      <c r="A4" s="108"/>
      <c r="B4" s="109"/>
      <c r="C4" s="109"/>
      <c r="D4" s="28" t="s">
        <v>11</v>
      </c>
      <c r="E4" s="27" t="s">
        <v>12</v>
      </c>
      <c r="F4" s="107"/>
      <c r="G4" s="29">
        <v>2014</v>
      </c>
      <c r="H4" s="29">
        <v>2015</v>
      </c>
      <c r="I4" s="29">
        <v>2016</v>
      </c>
      <c r="J4" s="29">
        <v>2017</v>
      </c>
      <c r="K4" s="29">
        <v>2018</v>
      </c>
      <c r="L4" s="29">
        <v>2019</v>
      </c>
      <c r="M4" s="29">
        <v>2020</v>
      </c>
      <c r="N4" s="29">
        <v>2021</v>
      </c>
      <c r="O4" s="29">
        <v>2022</v>
      </c>
      <c r="P4" s="103"/>
    </row>
    <row r="5" spans="1:16" ht="12.75">
      <c r="A5" s="30"/>
      <c r="B5" s="105" t="s">
        <v>13</v>
      </c>
      <c r="C5" s="105"/>
      <c r="D5" s="105"/>
      <c r="E5" s="105"/>
      <c r="F5" s="31">
        <v>6108074</v>
      </c>
      <c r="G5" s="31">
        <v>1735000</v>
      </c>
      <c r="H5" s="31">
        <v>2000000</v>
      </c>
      <c r="I5" s="31">
        <f aca="true" t="shared" si="0" ref="I5:O5">I6+I7</f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v>0</v>
      </c>
      <c r="O5" s="31">
        <f t="shared" si="0"/>
        <v>0</v>
      </c>
      <c r="P5" s="31">
        <v>2570000</v>
      </c>
    </row>
    <row r="6" spans="1:16" ht="12.75">
      <c r="A6" s="32"/>
      <c r="B6" s="104" t="s">
        <v>14</v>
      </c>
      <c r="C6" s="104"/>
      <c r="D6" s="104"/>
      <c r="E6" s="104"/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41">
        <v>0</v>
      </c>
    </row>
    <row r="7" spans="1:16" ht="12.75">
      <c r="A7" s="32"/>
      <c r="B7" s="104" t="s">
        <v>15</v>
      </c>
      <c r="C7" s="104"/>
      <c r="D7" s="104"/>
      <c r="E7" s="104"/>
      <c r="F7" s="33">
        <v>6108074</v>
      </c>
      <c r="G7" s="33">
        <v>1735000</v>
      </c>
      <c r="H7" s="33">
        <v>2000000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41">
        <v>2570000</v>
      </c>
    </row>
    <row r="8" spans="1:16" ht="12.75">
      <c r="A8" s="30" t="s">
        <v>1</v>
      </c>
      <c r="B8" s="105" t="s">
        <v>16</v>
      </c>
      <c r="C8" s="105"/>
      <c r="D8" s="105"/>
      <c r="E8" s="105"/>
      <c r="F8" s="31">
        <v>6108074</v>
      </c>
      <c r="G8" s="31">
        <v>1735000</v>
      </c>
      <c r="H8" s="31">
        <v>2000000</v>
      </c>
      <c r="I8" s="31">
        <f aca="true" t="shared" si="1" ref="I8:O8">I9+I10</f>
        <v>0</v>
      </c>
      <c r="J8" s="31">
        <f t="shared" si="1"/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v>0</v>
      </c>
      <c r="O8" s="31">
        <f t="shared" si="1"/>
        <v>0</v>
      </c>
      <c r="P8" s="31">
        <v>2570000</v>
      </c>
    </row>
    <row r="9" spans="1:16" ht="12.75">
      <c r="A9" s="32"/>
      <c r="B9" s="104" t="s">
        <v>14</v>
      </c>
      <c r="C9" s="104"/>
      <c r="D9" s="104"/>
      <c r="E9" s="104"/>
      <c r="F9" s="33">
        <v>0</v>
      </c>
      <c r="G9" s="33">
        <f aca="true" t="shared" si="2" ref="G9:O9">G12+G24+G27</f>
        <v>0</v>
      </c>
      <c r="H9" s="33">
        <f t="shared" si="2"/>
        <v>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v>0</v>
      </c>
      <c r="O9" s="33">
        <f t="shared" si="2"/>
        <v>0</v>
      </c>
      <c r="P9" s="41">
        <v>0</v>
      </c>
    </row>
    <row r="10" spans="1:16" ht="12.75">
      <c r="A10" s="32"/>
      <c r="B10" s="104" t="s">
        <v>15</v>
      </c>
      <c r="C10" s="104"/>
      <c r="D10" s="104"/>
      <c r="E10" s="104"/>
      <c r="F10" s="33">
        <v>6108074</v>
      </c>
      <c r="G10" s="33">
        <v>1735000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1">
        <v>2570000</v>
      </c>
    </row>
    <row r="11" spans="1:16" ht="27" customHeight="1">
      <c r="A11" s="30" t="s">
        <v>2</v>
      </c>
      <c r="B11" s="105" t="s">
        <v>17</v>
      </c>
      <c r="C11" s="105"/>
      <c r="D11" s="105"/>
      <c r="E11" s="105"/>
      <c r="F11" s="31">
        <v>5364106</v>
      </c>
      <c r="G11" s="31">
        <v>1165000</v>
      </c>
      <c r="H11" s="31">
        <v>2000000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2000000</v>
      </c>
    </row>
    <row r="12" spans="1:16" ht="12.75">
      <c r="A12" s="32"/>
      <c r="B12" s="104" t="s">
        <v>14</v>
      </c>
      <c r="C12" s="104"/>
      <c r="D12" s="104"/>
      <c r="E12" s="104"/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41">
        <v>0</v>
      </c>
    </row>
    <row r="13" spans="1:16" ht="12.75">
      <c r="A13" s="32"/>
      <c r="B13" s="104" t="s">
        <v>15</v>
      </c>
      <c r="C13" s="104"/>
      <c r="D13" s="104"/>
      <c r="E13" s="104"/>
      <c r="F13" s="33">
        <v>5364106</v>
      </c>
      <c r="G13" s="41">
        <v>1165000</v>
      </c>
      <c r="H13" s="41">
        <v>2000000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2000000</v>
      </c>
    </row>
    <row r="14" spans="1:78" s="46" customFormat="1" ht="38.25">
      <c r="A14" s="65" t="s">
        <v>20</v>
      </c>
      <c r="B14" s="66" t="s">
        <v>32</v>
      </c>
      <c r="C14" s="67"/>
      <c r="D14" s="67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9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8" s="46" customFormat="1" ht="25.5">
      <c r="A15" s="71"/>
      <c r="B15" s="72" t="s">
        <v>33</v>
      </c>
      <c r="C15" s="73" t="s">
        <v>25</v>
      </c>
      <c r="D15" s="73">
        <v>2004</v>
      </c>
      <c r="E15" s="74">
        <v>2014</v>
      </c>
      <c r="F15" s="75">
        <v>1162095</v>
      </c>
      <c r="G15" s="76">
        <v>245000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80">
        <v>0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</row>
    <row r="16" spans="1:78" ht="12.75" customHeight="1">
      <c r="A16" s="32"/>
      <c r="B16" s="35" t="s">
        <v>28</v>
      </c>
      <c r="C16" s="45"/>
      <c r="D16" s="34"/>
      <c r="E16" s="36"/>
      <c r="F16" s="33">
        <v>1162095</v>
      </c>
      <c r="G16" s="41">
        <v>245000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</row>
    <row r="17" spans="1:16" ht="12.75">
      <c r="A17" s="32"/>
      <c r="B17" s="37" t="s">
        <v>24</v>
      </c>
      <c r="C17" s="45"/>
      <c r="D17" s="34"/>
      <c r="E17" s="36"/>
      <c r="F17" s="33">
        <v>345417</v>
      </c>
      <c r="G17" s="41">
        <v>86492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3">
        <v>0</v>
      </c>
    </row>
    <row r="18" spans="1:16" ht="12.75">
      <c r="A18" s="32"/>
      <c r="B18" s="37" t="s">
        <v>27</v>
      </c>
      <c r="C18" s="45"/>
      <c r="D18" s="34"/>
      <c r="E18" s="36"/>
      <c r="F18" s="33">
        <v>724583</v>
      </c>
      <c r="G18" s="41">
        <v>158508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3"/>
    </row>
    <row r="19" spans="1:16" ht="140.25">
      <c r="A19" s="59" t="s">
        <v>21</v>
      </c>
      <c r="B19" s="77" t="s">
        <v>38</v>
      </c>
      <c r="C19" s="67" t="s">
        <v>25</v>
      </c>
      <c r="D19" s="61">
        <v>2004</v>
      </c>
      <c r="E19" s="62">
        <v>2015</v>
      </c>
      <c r="F19" s="64">
        <v>4202011</v>
      </c>
      <c r="G19" s="64">
        <f>G20</f>
        <v>920000</v>
      </c>
      <c r="H19" s="64">
        <v>2000000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78">
        <v>2000000</v>
      </c>
    </row>
    <row r="20" spans="1:16" ht="12.75">
      <c r="A20" s="32"/>
      <c r="B20" s="35" t="s">
        <v>23</v>
      </c>
      <c r="C20" s="47"/>
      <c r="D20" s="34"/>
      <c r="E20" s="36"/>
      <c r="F20" s="33">
        <v>4202011</v>
      </c>
      <c r="G20" s="41">
        <v>920000</v>
      </c>
      <c r="H20" s="41">
        <v>2000000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3">
        <v>2000000</v>
      </c>
    </row>
    <row r="21" spans="1:16" ht="12.75">
      <c r="A21" s="32"/>
      <c r="B21" s="37" t="s">
        <v>36</v>
      </c>
      <c r="C21" s="45"/>
      <c r="D21" s="34"/>
      <c r="E21" s="36"/>
      <c r="F21" s="33">
        <v>2670997</v>
      </c>
      <c r="G21" s="41">
        <v>461927</v>
      </c>
      <c r="H21" s="41">
        <v>1198190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3">
        <v>0</v>
      </c>
    </row>
    <row r="22" spans="1:16" ht="12.75">
      <c r="A22" s="32"/>
      <c r="B22" s="37" t="s">
        <v>37</v>
      </c>
      <c r="C22" s="45"/>
      <c r="D22" s="34"/>
      <c r="E22" s="36"/>
      <c r="F22" s="33">
        <v>1531014</v>
      </c>
      <c r="G22" s="41">
        <v>458073</v>
      </c>
      <c r="H22" s="41">
        <v>801810</v>
      </c>
      <c r="I22" s="41">
        <v>0</v>
      </c>
      <c r="J22" s="41">
        <v>0</v>
      </c>
      <c r="K22" s="41">
        <v>0</v>
      </c>
      <c r="L22" s="41"/>
      <c r="M22" s="41">
        <v>0</v>
      </c>
      <c r="N22" s="41">
        <v>0</v>
      </c>
      <c r="O22" s="41">
        <v>0</v>
      </c>
      <c r="P22" s="43">
        <v>0</v>
      </c>
    </row>
    <row r="23" spans="1:16" ht="12.75">
      <c r="A23" s="30" t="s">
        <v>3</v>
      </c>
      <c r="B23" s="105" t="s">
        <v>18</v>
      </c>
      <c r="C23" s="105"/>
      <c r="D23" s="105"/>
      <c r="E23" s="105"/>
      <c r="F23" s="31">
        <f>F24+F25</f>
        <v>0</v>
      </c>
      <c r="G23" s="31">
        <f aca="true" t="shared" si="3" ref="G23:O23">G24+G25</f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>M24+M25</f>
        <v>0</v>
      </c>
      <c r="N23" s="31">
        <f>N24+N25</f>
        <v>0</v>
      </c>
      <c r="O23" s="31">
        <f t="shared" si="3"/>
        <v>0</v>
      </c>
      <c r="P23" s="44">
        <f>SUM(G23:O23)</f>
        <v>0</v>
      </c>
    </row>
    <row r="24" spans="1:16" ht="12.75">
      <c r="A24" s="32"/>
      <c r="B24" s="104" t="s">
        <v>14</v>
      </c>
      <c r="C24" s="104"/>
      <c r="D24" s="104"/>
      <c r="E24" s="104"/>
      <c r="F24" s="33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3">
        <f>SUM(G24:O24)</f>
        <v>0</v>
      </c>
    </row>
    <row r="25" spans="1:16" ht="12.75">
      <c r="A25" s="32"/>
      <c r="B25" s="104" t="s">
        <v>15</v>
      </c>
      <c r="C25" s="104"/>
      <c r="D25" s="104"/>
      <c r="E25" s="104"/>
      <c r="F25" s="33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3">
        <f>SUM(G25:O25)</f>
        <v>0</v>
      </c>
    </row>
    <row r="26" spans="1:16" ht="12.75">
      <c r="A26" s="30" t="s">
        <v>5</v>
      </c>
      <c r="B26" s="105" t="s">
        <v>19</v>
      </c>
      <c r="C26" s="105"/>
      <c r="D26" s="105"/>
      <c r="E26" s="105"/>
      <c r="F26" s="31">
        <v>743968</v>
      </c>
      <c r="G26" s="31">
        <v>570000</v>
      </c>
      <c r="H26" s="31">
        <v>0</v>
      </c>
      <c r="I26" s="31">
        <f aca="true" t="shared" si="4" ref="I26:O26">I27+I28</f>
        <v>0</v>
      </c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>M27+M28</f>
        <v>0</v>
      </c>
      <c r="N26" s="31">
        <f>N27+N28</f>
        <v>0</v>
      </c>
      <c r="O26" s="31">
        <f t="shared" si="4"/>
        <v>0</v>
      </c>
      <c r="P26" s="44">
        <v>570000</v>
      </c>
    </row>
    <row r="27" spans="1:16" ht="12.75">
      <c r="A27" s="32"/>
      <c r="B27" s="104" t="s">
        <v>14</v>
      </c>
      <c r="C27" s="104"/>
      <c r="D27" s="104"/>
      <c r="E27" s="104"/>
      <c r="F27" s="33"/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3">
        <f>SUM(G27:O27)</f>
        <v>0</v>
      </c>
    </row>
    <row r="28" spans="1:16" ht="12.75">
      <c r="A28" s="32"/>
      <c r="B28" s="104" t="s">
        <v>15</v>
      </c>
      <c r="C28" s="104"/>
      <c r="D28" s="104"/>
      <c r="E28" s="104"/>
      <c r="F28" s="33">
        <v>743968</v>
      </c>
      <c r="G28" s="41">
        <v>570000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3">
        <v>570000</v>
      </c>
    </row>
    <row r="29" spans="1:16" ht="25.5">
      <c r="A29" s="59" t="s">
        <v>22</v>
      </c>
      <c r="B29" s="77" t="s">
        <v>26</v>
      </c>
      <c r="C29" s="67" t="s">
        <v>25</v>
      </c>
      <c r="D29" s="61">
        <v>2011</v>
      </c>
      <c r="E29" s="62">
        <v>2012</v>
      </c>
      <c r="F29" s="64">
        <v>163968</v>
      </c>
      <c r="G29" s="64">
        <v>10000</v>
      </c>
      <c r="H29" s="64">
        <f aca="true" t="shared" si="5" ref="H29:O30">H30</f>
        <v>0</v>
      </c>
      <c r="I29" s="64">
        <f t="shared" si="5"/>
        <v>0</v>
      </c>
      <c r="J29" s="64">
        <f t="shared" si="5"/>
        <v>0</v>
      </c>
      <c r="K29" s="64">
        <f t="shared" si="5"/>
        <v>0</v>
      </c>
      <c r="L29" s="64">
        <f t="shared" si="5"/>
        <v>0</v>
      </c>
      <c r="M29" s="64">
        <f t="shared" si="5"/>
        <v>0</v>
      </c>
      <c r="N29" s="64">
        <f t="shared" si="5"/>
        <v>0</v>
      </c>
      <c r="O29" s="64">
        <f t="shared" si="5"/>
        <v>0</v>
      </c>
      <c r="P29" s="78">
        <v>10000</v>
      </c>
    </row>
    <row r="30" spans="1:16" ht="12.75">
      <c r="A30" s="32"/>
      <c r="B30" s="35" t="s">
        <v>23</v>
      </c>
      <c r="C30" s="47"/>
      <c r="D30" s="34"/>
      <c r="E30" s="36"/>
      <c r="F30" s="33">
        <v>163968</v>
      </c>
      <c r="G30" s="41">
        <v>10000</v>
      </c>
      <c r="H30" s="41">
        <f t="shared" si="5"/>
        <v>0</v>
      </c>
      <c r="I30" s="41">
        <f t="shared" si="5"/>
        <v>0</v>
      </c>
      <c r="J30" s="41">
        <f t="shared" si="5"/>
        <v>0</v>
      </c>
      <c r="K30" s="41">
        <f t="shared" si="5"/>
        <v>0</v>
      </c>
      <c r="L30" s="41">
        <f t="shared" si="5"/>
        <v>0</v>
      </c>
      <c r="M30" s="41">
        <f t="shared" si="5"/>
        <v>0</v>
      </c>
      <c r="N30" s="41">
        <f t="shared" si="5"/>
        <v>0</v>
      </c>
      <c r="O30" s="41">
        <f t="shared" si="5"/>
        <v>0</v>
      </c>
      <c r="P30" s="43">
        <v>10000</v>
      </c>
    </row>
    <row r="31" spans="1:16" ht="12.75">
      <c r="A31" s="32"/>
      <c r="B31" s="37" t="s">
        <v>24</v>
      </c>
      <c r="C31" s="38"/>
      <c r="D31" s="34"/>
      <c r="E31" s="36"/>
      <c r="F31" s="33">
        <v>163968</v>
      </c>
      <c r="G31" s="41">
        <v>10000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3">
        <v>10000</v>
      </c>
    </row>
    <row r="32" spans="1:16" ht="38.25">
      <c r="A32" s="59" t="s">
        <v>30</v>
      </c>
      <c r="B32" s="60" t="s">
        <v>35</v>
      </c>
      <c r="C32" s="67" t="s">
        <v>25</v>
      </c>
      <c r="D32" s="61">
        <v>2013</v>
      </c>
      <c r="E32" s="62">
        <v>2014</v>
      </c>
      <c r="F32" s="63">
        <v>580000</v>
      </c>
      <c r="G32" s="64">
        <v>560000</v>
      </c>
      <c r="H32" s="64"/>
      <c r="I32" s="64"/>
      <c r="J32" s="64"/>
      <c r="K32" s="64"/>
      <c r="L32" s="64"/>
      <c r="M32" s="64"/>
      <c r="N32" s="64"/>
      <c r="O32" s="64"/>
      <c r="P32" s="78">
        <v>560000</v>
      </c>
    </row>
    <row r="33" spans="1:16" ht="12.75">
      <c r="A33" s="51"/>
      <c r="B33" s="50" t="s">
        <v>34</v>
      </c>
      <c r="C33" s="52"/>
      <c r="D33" s="53"/>
      <c r="E33" s="54"/>
      <c r="F33" s="55">
        <v>580000</v>
      </c>
      <c r="G33" s="56">
        <v>560000</v>
      </c>
      <c r="H33" s="56"/>
      <c r="I33" s="56"/>
      <c r="J33" s="56"/>
      <c r="K33" s="56"/>
      <c r="L33" s="56"/>
      <c r="M33" s="56"/>
      <c r="N33" s="56"/>
      <c r="O33" s="56"/>
      <c r="P33" s="57">
        <v>560000</v>
      </c>
    </row>
    <row r="34" spans="1:16" ht="12.75">
      <c r="A34" s="51"/>
      <c r="B34" s="37" t="s">
        <v>24</v>
      </c>
      <c r="C34" s="52"/>
      <c r="D34" s="53"/>
      <c r="E34" s="54"/>
      <c r="F34" s="55">
        <v>580000</v>
      </c>
      <c r="G34" s="56">
        <v>560000</v>
      </c>
      <c r="H34" s="56"/>
      <c r="I34" s="56"/>
      <c r="J34" s="56"/>
      <c r="K34" s="56"/>
      <c r="L34" s="56"/>
      <c r="M34" s="56"/>
      <c r="N34" s="56"/>
      <c r="O34" s="56"/>
      <c r="P34" s="57">
        <v>560000</v>
      </c>
    </row>
    <row r="35" spans="1:16" ht="12.75">
      <c r="A35" s="30" t="s">
        <v>4</v>
      </c>
      <c r="B35" s="105" t="s">
        <v>29</v>
      </c>
      <c r="C35" s="105"/>
      <c r="D35" s="105"/>
      <c r="E35" s="105"/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4">
        <v>0</v>
      </c>
    </row>
  </sheetData>
  <sheetProtection/>
  <mergeCells count="23">
    <mergeCell ref="B26:E26"/>
    <mergeCell ref="D3:E3"/>
    <mergeCell ref="B3:B4"/>
    <mergeCell ref="C3:C4"/>
    <mergeCell ref="B8:E8"/>
    <mergeCell ref="G3:O3"/>
    <mergeCell ref="A3:A4"/>
    <mergeCell ref="B35:E35"/>
    <mergeCell ref="B27:E27"/>
    <mergeCell ref="B28:E28"/>
    <mergeCell ref="B11:E11"/>
    <mergeCell ref="B24:E24"/>
    <mergeCell ref="B25:E25"/>
    <mergeCell ref="B12:E12"/>
    <mergeCell ref="B13:E13"/>
    <mergeCell ref="B23:E23"/>
    <mergeCell ref="P3:P4"/>
    <mergeCell ref="B9:E9"/>
    <mergeCell ref="B10:E10"/>
    <mergeCell ref="B5:E5"/>
    <mergeCell ref="B6:E6"/>
    <mergeCell ref="B7:E7"/>
    <mergeCell ref="F3:F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2013-12-18T08:46:11Z</cp:lastPrinted>
  <dcterms:created xsi:type="dcterms:W3CDTF">2010-09-17T02:30:46Z</dcterms:created>
  <dcterms:modified xsi:type="dcterms:W3CDTF">2013-12-18T08:57:13Z</dcterms:modified>
  <cp:category/>
  <cp:version/>
  <cp:contentType/>
  <cp:contentStatus/>
</cp:coreProperties>
</file>