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1"/>
  </bookViews>
  <sheets>
    <sheet name="Zal_1_WPF" sheetId="1" r:id="rId1"/>
    <sheet name="Zal_2_Przedsiewziecia" sheetId="2" r:id="rId2"/>
  </sheets>
  <definedNames/>
  <calcPr fullCalcOnLoad="1"/>
</workbook>
</file>

<file path=xl/sharedStrings.xml><?xml version="1.0" encoding="utf-8"?>
<sst xmlns="http://schemas.openxmlformats.org/spreadsheetml/2006/main" count="67" uniqueCount="44">
  <si>
    <t>Lp.</t>
  </si>
  <si>
    <t>1.</t>
  </si>
  <si>
    <t>a</t>
  </si>
  <si>
    <t>b</t>
  </si>
  <si>
    <t>2.</t>
  </si>
  <si>
    <t>c</t>
  </si>
  <si>
    <t>Nazwa i cel</t>
  </si>
  <si>
    <t>jednostka odpowiedzialna lub koordynująca</t>
  </si>
  <si>
    <t>okres realizacji</t>
  </si>
  <si>
    <t>łączne nakłady finansowe</t>
  </si>
  <si>
    <t>Limit zobowiązań</t>
  </si>
  <si>
    <t>od</t>
  </si>
  <si>
    <t>do</t>
  </si>
  <si>
    <t>Przedsięwzięcia ogółem</t>
  </si>
  <si>
    <t>- wydatki bieżące</t>
  </si>
  <si>
    <t>- wydatki majątkowe</t>
  </si>
  <si>
    <t>programy, projekty lub zadania (razem)</t>
  </si>
  <si>
    <t>programy, projekty lub zadania związane z programami realizowanymi z udziałem środków, o których mowa w art. 5 ust. 1 pkt 2 i 3 (razem)</t>
  </si>
  <si>
    <t>programy, projekty lub zadania związane z umowami partnerstwa publiczno-prywatnego (razem)</t>
  </si>
  <si>
    <t>programy, projekty lub zadania - inne niż wymienione w lit. a i b (razem)</t>
  </si>
  <si>
    <t>1)</t>
  </si>
  <si>
    <t>1. środki UE</t>
  </si>
  <si>
    <t>2)</t>
  </si>
  <si>
    <t>3)</t>
  </si>
  <si>
    <t>- wydatki majątkowe, w tym:</t>
  </si>
  <si>
    <t>- wydatki bieżące, w tym:</t>
  </si>
  <si>
    <t>2. środki Budżetu Państwa</t>
  </si>
  <si>
    <t>3. środki własne</t>
  </si>
  <si>
    <t>1. środki własne</t>
  </si>
  <si>
    <t>Urząd Gminy w Godzieszach Wielkich</t>
  </si>
  <si>
    <t>Zespół Szkolno-Przedszkolny w Stobnie Siódmym</t>
  </si>
  <si>
    <t>Gminny Ośrodek Pomocy Społecznej w Godzieszach Wielkich</t>
  </si>
  <si>
    <t>"Krok w przód" - Cel:Rozwijanie aktywnych form integracji społecznej i umozliwianie dostępu do nich osobom zagrożonym wykluczeniem społecznym oraz poprawa skuteczności funkcjonowania instytucji pomocy zpołcznej w regionie</t>
  </si>
  <si>
    <t xml:space="preserve">Uczenie się przez całe życie - Cel:Przyczynianie się rozwoju Wspólnoty jako społeczeństwa opartego na zaawansowanej wiedzy zgodnie z celami strategii lizbońskiej </t>
  </si>
  <si>
    <t xml:space="preserve">Rozbudowa sieci wodociągowej na terenie gminy Godziesze Wielkie -Cel: Poprawa infrastruktury wodociągowej </t>
  </si>
  <si>
    <t>w Godziezsach Wielkich, Gmina Godziesze Wielkie - Cel:Poprawa gospodarki wodno-ściekowej w gminie</t>
  </si>
  <si>
    <t>2.środki z WRPO</t>
  </si>
  <si>
    <t>-wydatki majątkowe tym:</t>
  </si>
  <si>
    <t xml:space="preserve">Budowa wodociągu Dz110PE z hydrofornią w m-ści Wolica, gmina Godziesze Wielkie - Cel: Poprawa infrastruktury wodociągowej </t>
  </si>
  <si>
    <t xml:space="preserve">Budowa sieci wodociagowej, kanalizacji sanitarnej i oczyszczalni ściekó w miejscowości Godziesze Małe - Etap I - Budowa sieci kanalizacji sanitarnej i wodociągowej </t>
  </si>
  <si>
    <t>Budowa sieci wodociagowej, kanalizacji sanitarnej i oczyszczalni ściekó w miejscowości Godziesze Małe- Etap II - Budowa oczyszczalni ścieków w miejscowości Godziesze Małe -  Cel:Poprawa gospodarki ściekowej w gminie</t>
  </si>
  <si>
    <t>umowy, o partnerstwie publiczno-prywatnym</t>
  </si>
  <si>
    <t>Załącznik Nr 2 do  uchwały  nr  XXVIII/150/2013  Rady Gminy Godziesze Wielkie z dnia 21 stycznia 2013 r.</t>
  </si>
  <si>
    <t>Wykaz przedsięwzięć do Wieloletniej Prognozy Finansowej Gminy Godziesze Wielkie na lata 2013-2021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</si>
</sst>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Dashed"/>
      <bottom style="thin"/>
    </border>
    <border>
      <left/>
      <right/>
      <top style="mediumDashed"/>
      <bottom style="thin"/>
    </border>
    <border>
      <left/>
      <right style="thin"/>
      <top style="mediumDashed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0" xfId="56" applyFont="1" applyBorder="1" applyAlignment="1">
      <alignment horizontal="right" vertical="center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horizontal="right" vertical="center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3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 quotePrefix="1">
      <alignment horizontal="left" vertical="center" wrapText="1"/>
      <protection/>
    </xf>
    <xf numFmtId="0" fontId="3" fillId="0" borderId="14" xfId="56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0" fontId="3" fillId="0" borderId="15" xfId="56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0" fontId="7" fillId="0" borderId="16" xfId="0" applyFont="1" applyBorder="1" applyAlignment="1">
      <alignment/>
    </xf>
    <xf numFmtId="0" fontId="2" fillId="0" borderId="10" xfId="56" applyFont="1" applyBorder="1" applyAlignment="1">
      <alignment vertical="center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2" fillId="33" borderId="10" xfId="56" applyNumberFormat="1" applyFont="1" applyFill="1" applyBorder="1" applyAlignment="1">
      <alignment vertical="center"/>
      <protection/>
    </xf>
    <xf numFmtId="49" fontId="3" fillId="33" borderId="10" xfId="56" applyNumberFormat="1" applyFont="1" applyFill="1" applyBorder="1" applyAlignment="1">
      <alignment horizontal="center" vertical="center"/>
      <protection/>
    </xf>
    <xf numFmtId="49" fontId="3" fillId="33" borderId="10" xfId="56" applyNumberFormat="1" applyFont="1" applyFill="1" applyBorder="1" applyAlignment="1">
      <alignment horizontal="right" vertical="center"/>
      <protection/>
    </xf>
    <xf numFmtId="0" fontId="7" fillId="33" borderId="0" xfId="0" applyFont="1" applyFill="1" applyAlignment="1">
      <alignment horizontal="center"/>
    </xf>
    <xf numFmtId="10" fontId="3" fillId="33" borderId="10" xfId="56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0" xfId="56" applyNumberFormat="1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vertical="center"/>
      <protection/>
    </xf>
    <xf numFmtId="165" fontId="8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vertical="center"/>
      <protection/>
    </xf>
    <xf numFmtId="165" fontId="10" fillId="0" borderId="10" xfId="56" applyNumberFormat="1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vertical="center"/>
      <protection/>
    </xf>
    <xf numFmtId="0" fontId="10" fillId="33" borderId="10" xfId="0" applyFont="1" applyFill="1" applyBorder="1" applyAlignment="1">
      <alignment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/>
      <protection/>
    </xf>
    <xf numFmtId="165" fontId="10" fillId="33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 quotePrefix="1">
      <alignment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vertical="center" wrapText="1"/>
      <protection/>
    </xf>
    <xf numFmtId="165" fontId="10" fillId="33" borderId="1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165" fontId="11" fillId="33" borderId="10" xfId="56" applyNumberFormat="1" applyFont="1" applyFill="1" applyBorder="1" applyAlignment="1">
      <alignment horizontal="center" vertical="center"/>
      <protection/>
    </xf>
    <xf numFmtId="165" fontId="10" fillId="0" borderId="10" xfId="56" applyNumberFormat="1" applyFont="1" applyBorder="1" applyAlignment="1">
      <alignment horizontal="center" vertical="center"/>
      <protection/>
    </xf>
    <xf numFmtId="165" fontId="1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5" fontId="10" fillId="0" borderId="10" xfId="56" applyNumberFormat="1" applyFont="1" applyBorder="1" applyAlignment="1">
      <alignment horizontal="right" vertical="center"/>
      <protection/>
    </xf>
    <xf numFmtId="165" fontId="8" fillId="0" borderId="10" xfId="56" applyNumberFormat="1" applyFont="1" applyBorder="1" applyAlignment="1">
      <alignment horizontal="right" vertical="center"/>
      <protection/>
    </xf>
    <xf numFmtId="165" fontId="10" fillId="33" borderId="10" xfId="56" applyNumberFormat="1" applyFont="1" applyFill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165" fontId="10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165" fontId="10" fillId="0" borderId="10" xfId="56" applyNumberFormat="1" applyFont="1" applyFill="1" applyBorder="1" applyAlignment="1">
      <alignment horizontal="center" vertical="center" wrapText="1"/>
      <protection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18" xfId="56" applyFont="1" applyBorder="1" applyAlignment="1">
      <alignment horizontal="center" vertical="center" wrapText="1"/>
      <protection/>
    </xf>
    <xf numFmtId="0" fontId="10" fillId="33" borderId="14" xfId="56" applyFont="1" applyFill="1" applyBorder="1" applyAlignment="1">
      <alignment vertical="center"/>
      <protection/>
    </xf>
    <xf numFmtId="0" fontId="10" fillId="33" borderId="14" xfId="56" applyFont="1" applyFill="1" applyBorder="1" applyAlignment="1">
      <alignment vertical="center" wrapText="1"/>
      <protection/>
    </xf>
    <xf numFmtId="0" fontId="10" fillId="33" borderId="14" xfId="56" applyFont="1" applyFill="1" applyBorder="1" applyAlignment="1">
      <alignment horizontal="center" vertical="center" wrapText="1"/>
      <protection/>
    </xf>
    <xf numFmtId="0" fontId="10" fillId="33" borderId="14" xfId="56" applyFont="1" applyFill="1" applyBorder="1" applyAlignment="1">
      <alignment horizontal="center" vertical="center"/>
      <protection/>
    </xf>
    <xf numFmtId="165" fontId="10" fillId="33" borderId="14" xfId="56" applyNumberFormat="1" applyFont="1" applyFill="1" applyBorder="1" applyAlignment="1">
      <alignment horizontal="center" vertical="center" wrapText="1"/>
      <protection/>
    </xf>
    <xf numFmtId="165" fontId="10" fillId="33" borderId="14" xfId="0" applyNumberFormat="1" applyFont="1" applyFill="1" applyBorder="1" applyAlignment="1">
      <alignment horizontal="center" vertical="center"/>
    </xf>
    <xf numFmtId="165" fontId="10" fillId="33" borderId="14" xfId="56" applyNumberFormat="1" applyFont="1" applyFill="1" applyBorder="1" applyAlignment="1">
      <alignment horizontal="center" vertical="center"/>
      <protection/>
    </xf>
    <xf numFmtId="165" fontId="10" fillId="33" borderId="14" xfId="56" applyNumberFormat="1" applyFont="1" applyFill="1" applyBorder="1" applyAlignment="1">
      <alignment horizontal="right" vertical="center"/>
      <protection/>
    </xf>
    <xf numFmtId="0" fontId="10" fillId="33" borderId="17" xfId="56" applyFont="1" applyFill="1" applyBorder="1" applyAlignment="1">
      <alignment vertical="center"/>
      <protection/>
    </xf>
    <xf numFmtId="0" fontId="10" fillId="33" borderId="17" xfId="56" applyFont="1" applyFill="1" applyBorder="1" applyAlignment="1">
      <alignment vertical="center" wrapText="1"/>
      <protection/>
    </xf>
    <xf numFmtId="0" fontId="10" fillId="33" borderId="17" xfId="56" applyFont="1" applyFill="1" applyBorder="1" applyAlignment="1">
      <alignment horizontal="center" vertical="center" wrapText="1"/>
      <protection/>
    </xf>
    <xf numFmtId="0" fontId="10" fillId="33" borderId="17" xfId="56" applyFont="1" applyFill="1" applyBorder="1" applyAlignment="1">
      <alignment horizontal="center" vertical="center"/>
      <protection/>
    </xf>
    <xf numFmtId="165" fontId="10" fillId="33" borderId="17" xfId="56" applyNumberFormat="1" applyFont="1" applyFill="1" applyBorder="1" applyAlignment="1">
      <alignment horizontal="center" vertical="center" wrapText="1"/>
      <protection/>
    </xf>
    <xf numFmtId="165" fontId="10" fillId="33" borderId="17" xfId="0" applyNumberFormat="1" applyFont="1" applyFill="1" applyBorder="1" applyAlignment="1">
      <alignment horizontal="center" vertical="center"/>
    </xf>
    <xf numFmtId="165" fontId="10" fillId="33" borderId="17" xfId="56" applyNumberFormat="1" applyFont="1" applyFill="1" applyBorder="1" applyAlignment="1">
      <alignment horizontal="center" vertical="center"/>
      <protection/>
    </xf>
    <xf numFmtId="165" fontId="10" fillId="33" borderId="17" xfId="56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3" fillId="33" borderId="11" xfId="56" applyNumberFormat="1" applyFont="1" applyFill="1" applyBorder="1" applyAlignment="1">
      <alignment horizontal="center" vertical="center" wrapText="1"/>
      <protection/>
    </xf>
    <xf numFmtId="49" fontId="3" fillId="33" borderId="12" xfId="56" applyNumberFormat="1" applyFont="1" applyFill="1" applyBorder="1" applyAlignment="1">
      <alignment horizontal="center" vertical="center" wrapText="1"/>
      <protection/>
    </xf>
    <xf numFmtId="49" fontId="3" fillId="33" borderId="13" xfId="56" applyNumberFormat="1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>
      <alignment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3" xfId="56" applyFont="1" applyBorder="1" applyAlignment="1">
      <alignment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3" fillId="0" borderId="21" xfId="56" applyFont="1" applyBorder="1" applyAlignment="1">
      <alignment horizontal="left" vertical="center" wrapText="1"/>
      <protection/>
    </xf>
    <xf numFmtId="0" fontId="3" fillId="0" borderId="22" xfId="56" applyFont="1" applyBorder="1" applyAlignment="1">
      <alignment horizontal="left" vertical="center" wrapText="1"/>
      <protection/>
    </xf>
    <xf numFmtId="0" fontId="3" fillId="0" borderId="23" xfId="56" applyFont="1" applyBorder="1" applyAlignment="1">
      <alignment horizontal="left" vertical="center" wrapText="1"/>
      <protection/>
    </xf>
    <xf numFmtId="0" fontId="3" fillId="0" borderId="24" xfId="56" applyFont="1" applyBorder="1" applyAlignment="1">
      <alignment horizontal="left" vertical="center" wrapText="1"/>
      <protection/>
    </xf>
    <xf numFmtId="0" fontId="3" fillId="0" borderId="25" xfId="56" applyFont="1" applyBorder="1" applyAlignment="1">
      <alignment horizontal="left" vertical="center" wrapText="1"/>
      <protection/>
    </xf>
    <xf numFmtId="0" fontId="10" fillId="0" borderId="10" xfId="56" applyFont="1" applyBorder="1" applyAlignment="1" quotePrefix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4" xfId="56" applyNumberFormat="1" applyFont="1" applyFill="1" applyBorder="1" applyAlignment="1">
      <alignment horizontal="right" vertical="center" wrapText="1"/>
      <protection/>
    </xf>
    <xf numFmtId="0" fontId="8" fillId="33" borderId="17" xfId="56" applyNumberFormat="1" applyFont="1" applyFill="1" applyBorder="1" applyAlignment="1">
      <alignment horizontal="right" vertical="center" wrapText="1"/>
      <protection/>
    </xf>
    <xf numFmtId="0" fontId="8" fillId="33" borderId="14" xfId="56" applyNumberFormat="1" applyFont="1" applyFill="1" applyBorder="1" applyAlignment="1">
      <alignment horizontal="center" vertical="center" wrapText="1"/>
      <protection/>
    </xf>
    <xf numFmtId="0" fontId="8" fillId="33" borderId="17" xfId="56" applyNumberFormat="1" applyFont="1" applyFill="1" applyBorder="1" applyAlignment="1">
      <alignment horizontal="center" vertical="center" wrapText="1"/>
      <protection/>
    </xf>
    <xf numFmtId="0" fontId="8" fillId="33" borderId="12" xfId="56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8.796875" defaultRowHeight="14.25"/>
  <cols>
    <col min="1" max="1" width="3.59765625" style="4" bestFit="1" customWidth="1"/>
    <col min="2" max="2" width="3.09765625" style="4" customWidth="1"/>
    <col min="3" max="3" width="5.8984375" style="4" customWidth="1"/>
    <col min="4" max="4" width="38.8984375" style="4" customWidth="1"/>
    <col min="5" max="16384" width="9" style="4" customWidth="1"/>
  </cols>
  <sheetData>
    <row r="1" spans="1:4" ht="12">
      <c r="A1" s="83"/>
      <c r="B1" s="83"/>
      <c r="C1" s="83"/>
      <c r="D1" s="83"/>
    </row>
    <row r="2" spans="1:4" ht="12">
      <c r="A2" s="84"/>
      <c r="B2" s="84"/>
      <c r="C2" s="84"/>
      <c r="D2" s="84"/>
    </row>
    <row r="3" spans="1:38" s="24" customFormat="1" ht="13.5" customHeight="1">
      <c r="A3" s="22"/>
      <c r="B3" s="85"/>
      <c r="C3" s="86"/>
      <c r="D3" s="87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3.5" customHeight="1">
      <c r="A4" s="2"/>
      <c r="B4" s="80"/>
      <c r="C4" s="81"/>
      <c r="D4" s="8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3.5" customHeight="1">
      <c r="A5" s="5"/>
      <c r="B5" s="6"/>
      <c r="C5" s="78"/>
      <c r="D5" s="7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3.5" customHeight="1">
      <c r="A6" s="5"/>
      <c r="B6" s="6"/>
      <c r="C6" s="78"/>
      <c r="D6" s="7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5" customHeight="1">
      <c r="A7" s="7"/>
      <c r="B7" s="8"/>
      <c r="C7" s="9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1.75" customHeight="1">
      <c r="A8" s="2"/>
      <c r="B8" s="80"/>
      <c r="C8" s="81"/>
      <c r="D8" s="8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3.5" customHeight="1">
      <c r="A9" s="5"/>
      <c r="B9" s="6"/>
      <c r="C9" s="78"/>
      <c r="D9" s="7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5" customHeight="1">
      <c r="A10" s="5"/>
      <c r="B10" s="6"/>
      <c r="C10" s="78"/>
      <c r="D10" s="7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5" customHeight="1">
      <c r="A11" s="5"/>
      <c r="B11" s="6"/>
      <c r="C11" s="78"/>
      <c r="D11" s="7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1" customHeight="1">
      <c r="A12" s="7"/>
      <c r="B12" s="6"/>
      <c r="C12" s="1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5" customHeight="1">
      <c r="A13" s="5"/>
      <c r="B13" s="6"/>
      <c r="C13" s="78"/>
      <c r="D13" s="79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5.5" customHeight="1">
      <c r="A14" s="2"/>
      <c r="B14" s="80"/>
      <c r="C14" s="81"/>
      <c r="D14" s="8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" customHeight="1">
      <c r="A15" s="2"/>
      <c r="B15" s="90"/>
      <c r="C15" s="91"/>
      <c r="D15" s="9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38.25" customHeight="1">
      <c r="A16" s="7"/>
      <c r="B16" s="6"/>
      <c r="C16" s="11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5" customHeight="1">
      <c r="A17" s="2"/>
      <c r="B17" s="80"/>
      <c r="C17" s="81"/>
      <c r="D17" s="8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 customHeight="1">
      <c r="A18" s="2"/>
      <c r="B18" s="90"/>
      <c r="C18" s="91"/>
      <c r="D18" s="9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3.5" customHeight="1">
      <c r="A19" s="2"/>
      <c r="B19" s="90"/>
      <c r="C19" s="91"/>
      <c r="D19" s="9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3.25" customHeight="1">
      <c r="A20" s="5"/>
      <c r="B20" s="6"/>
      <c r="C20" s="88"/>
      <c r="D20" s="8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customHeight="1">
      <c r="A21" s="5"/>
      <c r="B21" s="6"/>
      <c r="C21" s="88"/>
      <c r="D21" s="8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5" customHeight="1">
      <c r="A22" s="2"/>
      <c r="B22" s="90"/>
      <c r="C22" s="91"/>
      <c r="D22" s="9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3.5" customHeight="1">
      <c r="A23" s="2"/>
      <c r="B23" s="80"/>
      <c r="C23" s="81"/>
      <c r="D23" s="8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3.5" customHeight="1">
      <c r="A24" s="2"/>
      <c r="B24" s="90"/>
      <c r="C24" s="91"/>
      <c r="D24" s="9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7"/>
      <c r="B25" s="6"/>
      <c r="C25" s="11"/>
      <c r="D25" s="12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5" customHeight="1">
      <c r="A26" s="2"/>
      <c r="B26" s="80"/>
      <c r="C26" s="81"/>
      <c r="D26" s="8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3.5" customHeight="1" thickBot="1">
      <c r="A27" s="13"/>
      <c r="B27" s="93"/>
      <c r="C27" s="94"/>
      <c r="D27" s="9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7" customFormat="1" ht="13.5" customHeight="1">
      <c r="A28" s="15"/>
      <c r="B28" s="96"/>
      <c r="C28" s="97"/>
      <c r="D28" s="9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23.25" customHeight="1">
      <c r="A29" s="18"/>
      <c r="B29" s="6"/>
      <c r="C29" s="78"/>
      <c r="D29" s="7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1" customHeight="1">
      <c r="A30" s="18"/>
      <c r="B30" s="6"/>
      <c r="C30" s="78"/>
      <c r="D30" s="7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0.25" customHeight="1">
      <c r="A31" s="2"/>
      <c r="B31" s="80"/>
      <c r="C31" s="81"/>
      <c r="D31" s="8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3.5" customHeight="1">
      <c r="A32" s="2"/>
      <c r="B32" s="80"/>
      <c r="C32" s="81"/>
      <c r="D32" s="8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3.5" customHeight="1">
      <c r="A33" s="2"/>
      <c r="B33" s="80"/>
      <c r="C33" s="81"/>
      <c r="D33" s="8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28.5" customHeight="1">
      <c r="A34" s="2"/>
      <c r="B34" s="80"/>
      <c r="C34" s="81"/>
      <c r="D34" s="8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22.5" customHeight="1">
      <c r="A35" s="2"/>
      <c r="B35" s="80"/>
      <c r="C35" s="81"/>
      <c r="D35" s="82"/>
      <c r="E35" s="19"/>
      <c r="F35" s="19"/>
      <c r="G35" s="19"/>
      <c r="H35" s="1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3.5" customHeight="1" thickBot="1">
      <c r="A36" s="13"/>
      <c r="B36" s="93"/>
      <c r="C36" s="94"/>
      <c r="D36" s="95"/>
      <c r="E36" s="19"/>
      <c r="F36" s="19"/>
      <c r="G36" s="19"/>
      <c r="H36" s="19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s="17" customFormat="1" ht="13.5" customHeight="1">
      <c r="A37" s="15"/>
      <c r="B37" s="96"/>
      <c r="C37" s="97"/>
      <c r="D37" s="98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3.5" customHeight="1">
      <c r="A38" s="2"/>
      <c r="B38" s="80"/>
      <c r="C38" s="81"/>
      <c r="D38" s="8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3.5" customHeight="1">
      <c r="A39" s="2"/>
      <c r="B39" s="80"/>
      <c r="C39" s="81"/>
      <c r="D39" s="8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3.5" customHeight="1">
      <c r="A40" s="2"/>
      <c r="B40" s="80"/>
      <c r="C40" s="81"/>
      <c r="D40" s="8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3.5" customHeight="1">
      <c r="A41" s="2"/>
      <c r="B41" s="80"/>
      <c r="C41" s="81"/>
      <c r="D41" s="8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</sheetData>
  <sheetProtection/>
  <mergeCells count="37">
    <mergeCell ref="B17:D17"/>
    <mergeCell ref="B18:D18"/>
    <mergeCell ref="C10:D10"/>
    <mergeCell ref="B14:D14"/>
    <mergeCell ref="C11:D11"/>
    <mergeCell ref="C13:D13"/>
    <mergeCell ref="B15:D15"/>
    <mergeCell ref="B4:D4"/>
    <mergeCell ref="C5:D5"/>
    <mergeCell ref="C6:D6"/>
    <mergeCell ref="B8:D8"/>
    <mergeCell ref="B41:D41"/>
    <mergeCell ref="B37:D37"/>
    <mergeCell ref="B38:D38"/>
    <mergeCell ref="B23:D23"/>
    <mergeCell ref="B24:D24"/>
    <mergeCell ref="B26:D26"/>
    <mergeCell ref="B27:D27"/>
    <mergeCell ref="B40:D40"/>
    <mergeCell ref="B39:D39"/>
    <mergeCell ref="B33:D33"/>
    <mergeCell ref="B34:D34"/>
    <mergeCell ref="C21:D21"/>
    <mergeCell ref="B22:D22"/>
    <mergeCell ref="B35:D35"/>
    <mergeCell ref="B36:D36"/>
    <mergeCell ref="B28:D28"/>
    <mergeCell ref="C30:D30"/>
    <mergeCell ref="B31:D31"/>
    <mergeCell ref="C29:D29"/>
    <mergeCell ref="B32:D32"/>
    <mergeCell ref="A1:D1"/>
    <mergeCell ref="A2:D2"/>
    <mergeCell ref="B3:D3"/>
    <mergeCell ref="C20:D20"/>
    <mergeCell ref="B19:D19"/>
    <mergeCell ref="C9:D9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2" sqref="F2"/>
    </sheetView>
  </sheetViews>
  <sheetFormatPr defaultColWidth="8.796875" defaultRowHeight="14.25"/>
  <cols>
    <col min="1" max="1" width="2.8984375" style="26" bestFit="1" customWidth="1"/>
    <col min="2" max="2" width="44.5" style="26" customWidth="1"/>
    <col min="3" max="3" width="16.19921875" style="26" customWidth="1"/>
    <col min="4" max="4" width="8.19921875" style="46" customWidth="1"/>
    <col min="5" max="5" width="6.19921875" style="46" customWidth="1"/>
    <col min="6" max="6" width="9" style="46" customWidth="1"/>
    <col min="7" max="7" width="8.5" style="46" customWidth="1"/>
    <col min="8" max="9" width="9" style="46" customWidth="1"/>
    <col min="10" max="10" width="7.69921875" style="46" customWidth="1"/>
    <col min="11" max="11" width="8.3984375" style="46" customWidth="1"/>
    <col min="12" max="12" width="7" style="46" customWidth="1"/>
    <col min="13" max="14" width="7.8984375" style="46" customWidth="1"/>
    <col min="15" max="15" width="8.09765625" style="46" customWidth="1"/>
    <col min="16" max="16" width="8.5" style="51" customWidth="1"/>
    <col min="17" max="16384" width="9" style="26" customWidth="1"/>
  </cols>
  <sheetData>
    <row r="1" spans="1:5" ht="12.75">
      <c r="A1" s="108" t="s">
        <v>42</v>
      </c>
      <c r="B1" s="108"/>
      <c r="C1" s="108"/>
      <c r="D1" s="108"/>
      <c r="E1" s="26"/>
    </row>
    <row r="2" spans="1:5" ht="12.75">
      <c r="A2" s="109" t="s">
        <v>43</v>
      </c>
      <c r="B2" s="109"/>
      <c r="C2" s="109"/>
      <c r="D2" s="109"/>
      <c r="E2" s="26"/>
    </row>
    <row r="3" spans="1:16" s="47" customFormat="1" ht="12.75">
      <c r="A3" s="102" t="s">
        <v>0</v>
      </c>
      <c r="B3" s="101" t="s">
        <v>6</v>
      </c>
      <c r="C3" s="101" t="s">
        <v>7</v>
      </c>
      <c r="D3" s="101" t="s">
        <v>8</v>
      </c>
      <c r="E3" s="101"/>
      <c r="F3" s="105" t="s">
        <v>9</v>
      </c>
      <c r="G3" s="107"/>
      <c r="H3" s="107"/>
      <c r="I3" s="107"/>
      <c r="J3" s="107"/>
      <c r="K3" s="107"/>
      <c r="L3" s="107"/>
      <c r="M3" s="107"/>
      <c r="N3" s="107"/>
      <c r="O3" s="107"/>
      <c r="P3" s="103" t="s">
        <v>10</v>
      </c>
    </row>
    <row r="4" spans="1:16" s="47" customFormat="1" ht="27" customHeight="1">
      <c r="A4" s="102"/>
      <c r="B4" s="101"/>
      <c r="C4" s="101"/>
      <c r="D4" s="28" t="s">
        <v>11</v>
      </c>
      <c r="E4" s="27" t="s">
        <v>12</v>
      </c>
      <c r="F4" s="106"/>
      <c r="G4" s="29">
        <v>2013</v>
      </c>
      <c r="H4" s="29">
        <v>2014</v>
      </c>
      <c r="I4" s="29">
        <v>2015</v>
      </c>
      <c r="J4" s="29">
        <v>2016</v>
      </c>
      <c r="K4" s="29">
        <v>2017</v>
      </c>
      <c r="L4" s="29">
        <v>2018</v>
      </c>
      <c r="M4" s="29">
        <v>2019</v>
      </c>
      <c r="N4" s="29">
        <v>2020</v>
      </c>
      <c r="O4" s="29">
        <v>2021</v>
      </c>
      <c r="P4" s="104"/>
    </row>
    <row r="5" spans="1:16" ht="12.75">
      <c r="A5" s="30"/>
      <c r="B5" s="100" t="s">
        <v>13</v>
      </c>
      <c r="C5" s="100"/>
      <c r="D5" s="100"/>
      <c r="E5" s="100"/>
      <c r="F5" s="31">
        <v>5950601</v>
      </c>
      <c r="G5" s="31">
        <f>G6+G7</f>
        <v>2000044</v>
      </c>
      <c r="H5" s="31">
        <f>H6+H7</f>
        <v>2020000</v>
      </c>
      <c r="I5" s="31">
        <f>I6+I7</f>
        <v>0</v>
      </c>
      <c r="J5" s="31">
        <f aca="true" t="shared" si="0" ref="J5:O5">J6+J7</f>
        <v>0</v>
      </c>
      <c r="K5" s="31">
        <f t="shared" si="0"/>
        <v>0</v>
      </c>
      <c r="L5" s="31">
        <f t="shared" si="0"/>
        <v>0</v>
      </c>
      <c r="M5" s="31">
        <f t="shared" si="0"/>
        <v>0</v>
      </c>
      <c r="N5" s="31">
        <f t="shared" si="0"/>
        <v>0</v>
      </c>
      <c r="O5" s="31">
        <f t="shared" si="0"/>
        <v>0</v>
      </c>
      <c r="P5" s="31">
        <v>1710000</v>
      </c>
    </row>
    <row r="6" spans="1:16" ht="12.75">
      <c r="A6" s="32"/>
      <c r="B6" s="99" t="s">
        <v>14</v>
      </c>
      <c r="C6" s="99"/>
      <c r="D6" s="99"/>
      <c r="E6" s="99"/>
      <c r="F6" s="33">
        <v>574527</v>
      </c>
      <c r="G6" s="33">
        <v>180044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49">
        <v>0</v>
      </c>
    </row>
    <row r="7" spans="1:16" ht="12.75">
      <c r="A7" s="32"/>
      <c r="B7" s="99" t="s">
        <v>15</v>
      </c>
      <c r="C7" s="99"/>
      <c r="D7" s="99"/>
      <c r="E7" s="99"/>
      <c r="F7" s="33">
        <v>5376074</v>
      </c>
      <c r="G7" s="33">
        <v>1820000</v>
      </c>
      <c r="H7" s="33">
        <v>2020000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49">
        <v>1710000</v>
      </c>
    </row>
    <row r="8" spans="1:16" ht="12.75">
      <c r="A8" s="30" t="s">
        <v>1</v>
      </c>
      <c r="B8" s="100" t="s">
        <v>16</v>
      </c>
      <c r="C8" s="100"/>
      <c r="D8" s="100"/>
      <c r="E8" s="100"/>
      <c r="F8" s="31">
        <v>5950601</v>
      </c>
      <c r="G8" s="31">
        <f>G9+G10</f>
        <v>2000044</v>
      </c>
      <c r="H8" s="31">
        <f>H9+H10</f>
        <v>2020000</v>
      </c>
      <c r="I8" s="31">
        <f>I9+I10</f>
        <v>0</v>
      </c>
      <c r="J8" s="31">
        <f aca="true" t="shared" si="1" ref="J8:O8">J9+J10</f>
        <v>0</v>
      </c>
      <c r="K8" s="31">
        <f t="shared" si="1"/>
        <v>0</v>
      </c>
      <c r="L8" s="31">
        <f t="shared" si="1"/>
        <v>0</v>
      </c>
      <c r="M8" s="31">
        <f t="shared" si="1"/>
        <v>0</v>
      </c>
      <c r="N8" s="31">
        <f t="shared" si="1"/>
        <v>0</v>
      </c>
      <c r="O8" s="31">
        <f t="shared" si="1"/>
        <v>0</v>
      </c>
      <c r="P8" s="31">
        <f>P9+P10</f>
        <v>1710000</v>
      </c>
    </row>
    <row r="9" spans="1:16" ht="12.75">
      <c r="A9" s="32"/>
      <c r="B9" s="99" t="s">
        <v>14</v>
      </c>
      <c r="C9" s="99"/>
      <c r="D9" s="99"/>
      <c r="E9" s="99"/>
      <c r="F9" s="33">
        <f>F12+F30+F33</f>
        <v>574527</v>
      </c>
      <c r="G9" s="33">
        <v>180044</v>
      </c>
      <c r="H9" s="33">
        <f>H12+H30+H33</f>
        <v>0</v>
      </c>
      <c r="I9" s="33">
        <f>I12+I30+I33</f>
        <v>0</v>
      </c>
      <c r="J9" s="33">
        <f aca="true" t="shared" si="2" ref="J9:O9">J12+J30+J33</f>
        <v>0</v>
      </c>
      <c r="K9" s="33">
        <f t="shared" si="2"/>
        <v>0</v>
      </c>
      <c r="L9" s="33">
        <f t="shared" si="2"/>
        <v>0</v>
      </c>
      <c r="M9" s="33">
        <f t="shared" si="2"/>
        <v>0</v>
      </c>
      <c r="N9" s="33">
        <f t="shared" si="2"/>
        <v>0</v>
      </c>
      <c r="O9" s="33">
        <f t="shared" si="2"/>
        <v>0</v>
      </c>
      <c r="P9" s="49">
        <v>0</v>
      </c>
    </row>
    <row r="10" spans="1:16" ht="12.75">
      <c r="A10" s="32"/>
      <c r="B10" s="99" t="s">
        <v>15</v>
      </c>
      <c r="C10" s="99"/>
      <c r="D10" s="99"/>
      <c r="E10" s="99"/>
      <c r="F10" s="33">
        <v>5376074</v>
      </c>
      <c r="G10" s="33">
        <v>1820000</v>
      </c>
      <c r="H10" s="33">
        <v>2020000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49">
        <v>1710000</v>
      </c>
    </row>
    <row r="11" spans="1:16" ht="27" customHeight="1">
      <c r="A11" s="30" t="s">
        <v>2</v>
      </c>
      <c r="B11" s="100" t="s">
        <v>17</v>
      </c>
      <c r="C11" s="100"/>
      <c r="D11" s="100"/>
      <c r="E11" s="100"/>
      <c r="F11" s="31">
        <v>2711482</v>
      </c>
      <c r="G11" s="31">
        <v>1090044</v>
      </c>
      <c r="H11" s="31">
        <v>920000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1710000</v>
      </c>
    </row>
    <row r="12" spans="1:16" ht="12.75">
      <c r="A12" s="32"/>
      <c r="B12" s="99" t="s">
        <v>14</v>
      </c>
      <c r="C12" s="99"/>
      <c r="D12" s="99"/>
      <c r="E12" s="99"/>
      <c r="F12" s="33">
        <v>574527</v>
      </c>
      <c r="G12" s="33">
        <v>180044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49">
        <v>0</v>
      </c>
    </row>
    <row r="13" spans="1:16" ht="12.75">
      <c r="A13" s="32"/>
      <c r="B13" s="99" t="s">
        <v>15</v>
      </c>
      <c r="C13" s="99"/>
      <c r="D13" s="99"/>
      <c r="E13" s="99"/>
      <c r="F13" s="33">
        <v>1922095</v>
      </c>
      <c r="G13" s="49">
        <v>910000</v>
      </c>
      <c r="H13" s="49">
        <v>920000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1710000</v>
      </c>
    </row>
    <row r="14" spans="1:16" s="57" customFormat="1" ht="51">
      <c r="A14" s="34" t="s">
        <v>20</v>
      </c>
      <c r="B14" s="44" t="s">
        <v>32</v>
      </c>
      <c r="C14" s="37" t="s">
        <v>31</v>
      </c>
      <c r="D14" s="37">
        <v>2009</v>
      </c>
      <c r="E14" s="38">
        <v>2013</v>
      </c>
      <c r="F14" s="45">
        <v>511382</v>
      </c>
      <c r="G14" s="56">
        <v>143595</v>
      </c>
      <c r="H14" s="48">
        <f aca="true" t="shared" si="3" ref="H14:O14">H15</f>
        <v>0</v>
      </c>
      <c r="I14" s="48">
        <f t="shared" si="3"/>
        <v>0</v>
      </c>
      <c r="J14" s="48">
        <f t="shared" si="3"/>
        <v>0</v>
      </c>
      <c r="K14" s="48">
        <f t="shared" si="3"/>
        <v>0</v>
      </c>
      <c r="L14" s="48">
        <f t="shared" si="3"/>
        <v>0</v>
      </c>
      <c r="M14" s="48">
        <f t="shared" si="3"/>
        <v>0</v>
      </c>
      <c r="N14" s="48">
        <f t="shared" si="3"/>
        <v>0</v>
      </c>
      <c r="O14" s="48">
        <f t="shared" si="3"/>
        <v>0</v>
      </c>
      <c r="P14" s="39">
        <v>0</v>
      </c>
    </row>
    <row r="15" spans="1:16" ht="14.25">
      <c r="A15" s="32"/>
      <c r="B15" s="40" t="s">
        <v>25</v>
      </c>
      <c r="C15" s="77"/>
      <c r="D15" s="36"/>
      <c r="E15" s="41"/>
      <c r="F15" s="58">
        <v>511382</v>
      </c>
      <c r="G15" s="59">
        <v>143595</v>
      </c>
      <c r="H15" s="49">
        <f aca="true" t="shared" si="4" ref="H15:O15">H16</f>
        <v>0</v>
      </c>
      <c r="I15" s="49">
        <f t="shared" si="4"/>
        <v>0</v>
      </c>
      <c r="J15" s="49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49">
        <f t="shared" si="4"/>
        <v>0</v>
      </c>
      <c r="P15" s="49">
        <v>0</v>
      </c>
    </row>
    <row r="16" spans="1:16" ht="14.25">
      <c r="A16" s="32"/>
      <c r="B16" s="42" t="s">
        <v>21</v>
      </c>
      <c r="C16" s="77"/>
      <c r="D16" s="36"/>
      <c r="E16" s="41"/>
      <c r="F16" s="33">
        <v>434675</v>
      </c>
      <c r="G16" s="50">
        <v>122055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</row>
    <row r="17" spans="1:16" ht="14.25">
      <c r="A17" s="32"/>
      <c r="B17" s="42" t="s">
        <v>26</v>
      </c>
      <c r="C17" s="77"/>
      <c r="D17" s="36"/>
      <c r="E17" s="41"/>
      <c r="F17" s="33">
        <v>23012</v>
      </c>
      <c r="G17" s="50">
        <v>6462</v>
      </c>
      <c r="H17" s="49">
        <f aca="true" t="shared" si="5" ref="H17:O17">H18</f>
        <v>0</v>
      </c>
      <c r="I17" s="49">
        <f t="shared" si="5"/>
        <v>0</v>
      </c>
      <c r="J17" s="49">
        <f t="shared" si="5"/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49">
        <f t="shared" si="5"/>
        <v>0</v>
      </c>
      <c r="P17" s="49">
        <v>0</v>
      </c>
    </row>
    <row r="18" spans="1:16" ht="14.25">
      <c r="A18" s="32"/>
      <c r="B18" s="42" t="s">
        <v>27</v>
      </c>
      <c r="C18" s="77"/>
      <c r="D18" s="36"/>
      <c r="E18" s="41"/>
      <c r="F18" s="33">
        <v>53695</v>
      </c>
      <c r="G18" s="50">
        <v>15078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</row>
    <row r="19" spans="1:16" s="57" customFormat="1" ht="38.25">
      <c r="A19" s="34" t="s">
        <v>22</v>
      </c>
      <c r="B19" s="44" t="s">
        <v>33</v>
      </c>
      <c r="C19" s="37" t="s">
        <v>30</v>
      </c>
      <c r="D19" s="37">
        <v>2012</v>
      </c>
      <c r="E19" s="38">
        <v>2013</v>
      </c>
      <c r="F19" s="45">
        <f>F20</f>
        <v>63145</v>
      </c>
      <c r="G19" s="45">
        <v>36449</v>
      </c>
      <c r="H19" s="48">
        <f aca="true" t="shared" si="6" ref="H19:P19">H20</f>
        <v>0</v>
      </c>
      <c r="I19" s="48">
        <f t="shared" si="6"/>
        <v>0</v>
      </c>
      <c r="J19" s="48">
        <f t="shared" si="6"/>
        <v>0</v>
      </c>
      <c r="K19" s="48">
        <f t="shared" si="6"/>
        <v>0</v>
      </c>
      <c r="L19" s="48">
        <f t="shared" si="6"/>
        <v>0</v>
      </c>
      <c r="M19" s="48">
        <f t="shared" si="6"/>
        <v>0</v>
      </c>
      <c r="N19" s="48">
        <f t="shared" si="6"/>
        <v>0</v>
      </c>
      <c r="O19" s="48">
        <f t="shared" si="6"/>
        <v>0</v>
      </c>
      <c r="P19" s="48">
        <f t="shared" si="6"/>
        <v>0</v>
      </c>
    </row>
    <row r="20" spans="1:16" ht="12.75">
      <c r="A20" s="32"/>
      <c r="B20" s="40" t="s">
        <v>25</v>
      </c>
      <c r="C20" s="55"/>
      <c r="D20" s="36"/>
      <c r="E20" s="41"/>
      <c r="F20" s="33">
        <f>F21+F22+F23</f>
        <v>63145</v>
      </c>
      <c r="G20" s="33">
        <v>36449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</row>
    <row r="21" spans="1:16" ht="12.75">
      <c r="A21" s="32"/>
      <c r="B21" s="42" t="s">
        <v>21</v>
      </c>
      <c r="C21" s="55"/>
      <c r="D21" s="36"/>
      <c r="E21" s="41"/>
      <c r="F21" s="33">
        <v>63145</v>
      </c>
      <c r="G21" s="50">
        <v>36449</v>
      </c>
      <c r="H21" s="49">
        <f aca="true" t="shared" si="7" ref="H21:O21">H22</f>
        <v>0</v>
      </c>
      <c r="I21" s="49">
        <f t="shared" si="7"/>
        <v>0</v>
      </c>
      <c r="J21" s="49">
        <f t="shared" si="7"/>
        <v>0</v>
      </c>
      <c r="K21" s="49">
        <f t="shared" si="7"/>
        <v>0</v>
      </c>
      <c r="L21" s="49">
        <f t="shared" si="7"/>
        <v>0</v>
      </c>
      <c r="M21" s="49">
        <f t="shared" si="7"/>
        <v>0</v>
      </c>
      <c r="N21" s="49">
        <f t="shared" si="7"/>
        <v>0</v>
      </c>
      <c r="O21" s="49">
        <f t="shared" si="7"/>
        <v>0</v>
      </c>
      <c r="P21" s="49">
        <v>0</v>
      </c>
    </row>
    <row r="22" spans="1:16" ht="12.75">
      <c r="A22" s="32"/>
      <c r="B22" s="42" t="s">
        <v>26</v>
      </c>
      <c r="C22" s="55"/>
      <c r="D22" s="36"/>
      <c r="E22" s="41"/>
      <c r="F22" s="33">
        <v>0</v>
      </c>
      <c r="G22" s="50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</row>
    <row r="23" spans="1:16" ht="12.75">
      <c r="A23" s="32"/>
      <c r="B23" s="42" t="s">
        <v>27</v>
      </c>
      <c r="C23" s="55"/>
      <c r="D23" s="36"/>
      <c r="E23" s="41"/>
      <c r="F23" s="33">
        <v>0</v>
      </c>
      <c r="G23" s="50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</row>
    <row r="24" spans="1:16" s="57" customFormat="1" ht="38.25">
      <c r="A24" s="61" t="s">
        <v>23</v>
      </c>
      <c r="B24" s="62" t="s">
        <v>39</v>
      </c>
      <c r="C24" s="63"/>
      <c r="D24" s="63"/>
      <c r="E24" s="64"/>
      <c r="F24" s="65"/>
      <c r="G24" s="66"/>
      <c r="H24" s="67"/>
      <c r="I24" s="67"/>
      <c r="J24" s="67"/>
      <c r="K24" s="67"/>
      <c r="L24" s="67"/>
      <c r="M24" s="67"/>
      <c r="N24" s="67"/>
      <c r="O24" s="67"/>
      <c r="P24" s="68"/>
    </row>
    <row r="25" spans="1:16" s="57" customFormat="1" ht="25.5">
      <c r="A25" s="69"/>
      <c r="B25" s="70" t="s">
        <v>35</v>
      </c>
      <c r="C25" s="71" t="s">
        <v>29</v>
      </c>
      <c r="D25" s="71">
        <v>2004</v>
      </c>
      <c r="E25" s="72">
        <v>2014</v>
      </c>
      <c r="F25" s="73">
        <v>1922095</v>
      </c>
      <c r="G25" s="74">
        <v>910000</v>
      </c>
      <c r="H25" s="75">
        <v>920000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6"/>
    </row>
    <row r="26" spans="1:16" ht="12.75" customHeight="1">
      <c r="A26" s="32"/>
      <c r="B26" s="40" t="s">
        <v>37</v>
      </c>
      <c r="C26" s="55"/>
      <c r="D26" s="36"/>
      <c r="E26" s="41"/>
      <c r="F26" s="33">
        <v>1922095</v>
      </c>
      <c r="G26" s="50">
        <v>910000</v>
      </c>
      <c r="H26" s="49">
        <v>920000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52"/>
    </row>
    <row r="27" spans="1:16" ht="12.75">
      <c r="A27" s="32"/>
      <c r="B27" s="42" t="s">
        <v>28</v>
      </c>
      <c r="C27" s="55"/>
      <c r="D27" s="36"/>
      <c r="E27" s="41"/>
      <c r="F27" s="33">
        <v>593747</v>
      </c>
      <c r="G27" s="50">
        <v>233262</v>
      </c>
      <c r="H27" s="49">
        <v>285390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ht="12.75">
      <c r="A28" s="32"/>
      <c r="B28" s="42" t="s">
        <v>36</v>
      </c>
      <c r="C28" s="55"/>
      <c r="D28" s="36"/>
      <c r="E28" s="41"/>
      <c r="F28" s="33">
        <v>1328348</v>
      </c>
      <c r="G28" s="50">
        <v>676738</v>
      </c>
      <c r="H28" s="49">
        <v>634610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52"/>
    </row>
    <row r="29" spans="1:16" ht="12.75">
      <c r="A29" s="30" t="s">
        <v>3</v>
      </c>
      <c r="B29" s="100" t="s">
        <v>18</v>
      </c>
      <c r="C29" s="100"/>
      <c r="D29" s="100"/>
      <c r="E29" s="100"/>
      <c r="F29" s="31">
        <f>F30+F31</f>
        <v>0</v>
      </c>
      <c r="G29" s="31">
        <f aca="true" t="shared" si="8" ref="G29:O29">G30+G31</f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>N30+N31</f>
        <v>0</v>
      </c>
      <c r="O29" s="31">
        <f t="shared" si="8"/>
        <v>0</v>
      </c>
      <c r="P29" s="53">
        <f>SUM(G29:O29)</f>
        <v>0</v>
      </c>
    </row>
    <row r="30" spans="1:16" ht="12.75">
      <c r="A30" s="32"/>
      <c r="B30" s="99" t="s">
        <v>14</v>
      </c>
      <c r="C30" s="99"/>
      <c r="D30" s="99"/>
      <c r="E30" s="99"/>
      <c r="F30" s="33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52">
        <f>SUM(G30:O30)</f>
        <v>0</v>
      </c>
    </row>
    <row r="31" spans="1:16" ht="12.75">
      <c r="A31" s="32"/>
      <c r="B31" s="99" t="s">
        <v>15</v>
      </c>
      <c r="C31" s="99"/>
      <c r="D31" s="99"/>
      <c r="E31" s="99"/>
      <c r="F31" s="33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52">
        <f>SUM(G31:O31)</f>
        <v>0</v>
      </c>
    </row>
    <row r="32" spans="1:16" ht="12.75">
      <c r="A32" s="30" t="s">
        <v>5</v>
      </c>
      <c r="B32" s="100" t="s">
        <v>19</v>
      </c>
      <c r="C32" s="100"/>
      <c r="D32" s="100"/>
      <c r="E32" s="100"/>
      <c r="F32" s="31">
        <v>3453979</v>
      </c>
      <c r="G32" s="31">
        <v>910000</v>
      </c>
      <c r="H32" s="31">
        <v>1100000</v>
      </c>
      <c r="I32" s="31">
        <f aca="true" t="shared" si="9" ref="I32:O32">I33+I34</f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>N33+N34</f>
        <v>0</v>
      </c>
      <c r="O32" s="31">
        <f t="shared" si="9"/>
        <v>0</v>
      </c>
      <c r="P32" s="53">
        <v>1710000</v>
      </c>
    </row>
    <row r="33" spans="1:16" ht="12.75">
      <c r="A33" s="32"/>
      <c r="B33" s="99" t="s">
        <v>14</v>
      </c>
      <c r="C33" s="99"/>
      <c r="D33" s="99"/>
      <c r="E33" s="99"/>
      <c r="F33" s="33"/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52">
        <f>SUM(G33:O33)</f>
        <v>0</v>
      </c>
    </row>
    <row r="34" spans="1:16" ht="12.75">
      <c r="A34" s="32"/>
      <c r="B34" s="99" t="s">
        <v>15</v>
      </c>
      <c r="C34" s="99"/>
      <c r="D34" s="99"/>
      <c r="E34" s="99"/>
      <c r="F34" s="33">
        <v>3453979</v>
      </c>
      <c r="G34" s="33">
        <v>600000</v>
      </c>
      <c r="H34" s="49">
        <v>1100000</v>
      </c>
      <c r="I34" s="49">
        <f aca="true" t="shared" si="10" ref="I34:O34">I36</f>
        <v>0</v>
      </c>
      <c r="J34" s="49">
        <f t="shared" si="10"/>
        <v>0</v>
      </c>
      <c r="K34" s="49">
        <f t="shared" si="10"/>
        <v>0</v>
      </c>
      <c r="L34" s="49">
        <f t="shared" si="10"/>
        <v>0</v>
      </c>
      <c r="M34" s="49">
        <f t="shared" si="10"/>
        <v>0</v>
      </c>
      <c r="N34" s="49">
        <f>N36</f>
        <v>0</v>
      </c>
      <c r="O34" s="49">
        <f t="shared" si="10"/>
        <v>0</v>
      </c>
      <c r="P34" s="52">
        <v>1700000</v>
      </c>
    </row>
    <row r="35" spans="1:16" s="47" customFormat="1" ht="51">
      <c r="A35" s="34" t="s">
        <v>20</v>
      </c>
      <c r="B35" s="35" t="s">
        <v>40</v>
      </c>
      <c r="C35" s="63" t="s">
        <v>29</v>
      </c>
      <c r="D35" s="37">
        <v>2004</v>
      </c>
      <c r="E35" s="38">
        <v>2014</v>
      </c>
      <c r="F35" s="39">
        <v>2020011</v>
      </c>
      <c r="G35" s="39">
        <v>600000</v>
      </c>
      <c r="H35" s="39">
        <f aca="true" t="shared" si="11" ref="H35:O35">H36</f>
        <v>1100000</v>
      </c>
      <c r="I35" s="39">
        <f t="shared" si="11"/>
        <v>0</v>
      </c>
      <c r="J35" s="39">
        <f t="shared" si="11"/>
        <v>0</v>
      </c>
      <c r="K35" s="39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 t="shared" si="11"/>
        <v>0</v>
      </c>
      <c r="P35" s="54">
        <f>P36</f>
        <v>1700000</v>
      </c>
    </row>
    <row r="36" spans="1:16" ht="12.75">
      <c r="A36" s="32"/>
      <c r="B36" s="40" t="s">
        <v>24</v>
      </c>
      <c r="C36" s="60"/>
      <c r="D36" s="36"/>
      <c r="E36" s="41"/>
      <c r="F36" s="33">
        <v>2020011</v>
      </c>
      <c r="G36" s="49">
        <v>600000</v>
      </c>
      <c r="H36" s="49">
        <v>1100000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52">
        <v>1700000</v>
      </c>
    </row>
    <row r="37" spans="1:16" ht="12.75">
      <c r="A37" s="32"/>
      <c r="B37" s="42" t="s">
        <v>28</v>
      </c>
      <c r="C37" s="60"/>
      <c r="D37" s="36"/>
      <c r="E37" s="41"/>
      <c r="F37" s="33">
        <v>2020011</v>
      </c>
      <c r="G37" s="50">
        <v>600000</v>
      </c>
      <c r="H37" s="49">
        <v>1100000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52">
        <v>0</v>
      </c>
    </row>
    <row r="38" spans="1:16" ht="38.25">
      <c r="A38" s="34" t="s">
        <v>22</v>
      </c>
      <c r="B38" s="35" t="s">
        <v>38</v>
      </c>
      <c r="C38" s="63" t="s">
        <v>29</v>
      </c>
      <c r="D38" s="37">
        <v>2011</v>
      </c>
      <c r="E38" s="38">
        <v>2013</v>
      </c>
      <c r="F38" s="39">
        <v>1300000</v>
      </c>
      <c r="G38" s="39">
        <f>G39</f>
        <v>300000</v>
      </c>
      <c r="H38" s="39">
        <f aca="true" t="shared" si="12" ref="H38:O38">H39</f>
        <v>0</v>
      </c>
      <c r="I38" s="39">
        <f t="shared" si="12"/>
        <v>0</v>
      </c>
      <c r="J38" s="39">
        <f t="shared" si="12"/>
        <v>0</v>
      </c>
      <c r="K38" s="39">
        <f t="shared" si="12"/>
        <v>0</v>
      </c>
      <c r="L38" s="39">
        <f t="shared" si="12"/>
        <v>0</v>
      </c>
      <c r="M38" s="39">
        <f t="shared" si="12"/>
        <v>0</v>
      </c>
      <c r="N38" s="39">
        <f t="shared" si="12"/>
        <v>0</v>
      </c>
      <c r="O38" s="39">
        <f t="shared" si="12"/>
        <v>0</v>
      </c>
      <c r="P38" s="54">
        <v>0</v>
      </c>
    </row>
    <row r="39" spans="1:16" ht="12.75">
      <c r="A39" s="32"/>
      <c r="B39" s="40" t="s">
        <v>24</v>
      </c>
      <c r="C39" s="60"/>
      <c r="D39" s="36"/>
      <c r="E39" s="41"/>
      <c r="F39" s="33">
        <v>1300000</v>
      </c>
      <c r="G39" s="49">
        <v>300000</v>
      </c>
      <c r="H39" s="49">
        <f aca="true" t="shared" si="13" ref="H39:O39">H40</f>
        <v>0</v>
      </c>
      <c r="I39" s="49">
        <f t="shared" si="13"/>
        <v>0</v>
      </c>
      <c r="J39" s="49">
        <f t="shared" si="13"/>
        <v>0</v>
      </c>
      <c r="K39" s="49">
        <f t="shared" si="13"/>
        <v>0</v>
      </c>
      <c r="L39" s="49">
        <f t="shared" si="13"/>
        <v>0</v>
      </c>
      <c r="M39" s="49">
        <f t="shared" si="13"/>
        <v>0</v>
      </c>
      <c r="N39" s="49">
        <f t="shared" si="13"/>
        <v>0</v>
      </c>
      <c r="O39" s="49">
        <f t="shared" si="13"/>
        <v>0</v>
      </c>
      <c r="P39" s="52">
        <v>0</v>
      </c>
    </row>
    <row r="40" spans="1:16" ht="12.75">
      <c r="A40" s="32"/>
      <c r="B40" s="42" t="s">
        <v>28</v>
      </c>
      <c r="C40" s="43"/>
      <c r="D40" s="36"/>
      <c r="E40" s="41"/>
      <c r="F40" s="33">
        <v>1300000</v>
      </c>
      <c r="G40" s="50">
        <v>300000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52">
        <v>0</v>
      </c>
    </row>
    <row r="41" spans="1:16" ht="25.5">
      <c r="A41" s="34" t="s">
        <v>23</v>
      </c>
      <c r="B41" s="35" t="s">
        <v>34</v>
      </c>
      <c r="C41" s="63" t="s">
        <v>29</v>
      </c>
      <c r="D41" s="37">
        <v>2011</v>
      </c>
      <c r="E41" s="38">
        <v>2012</v>
      </c>
      <c r="F41" s="39">
        <f>F42</f>
        <v>133968</v>
      </c>
      <c r="G41" s="39">
        <f>G42</f>
        <v>10000</v>
      </c>
      <c r="H41" s="39">
        <f aca="true" t="shared" si="14" ref="H41:O42">H42</f>
        <v>0</v>
      </c>
      <c r="I41" s="39">
        <f t="shared" si="14"/>
        <v>0</v>
      </c>
      <c r="J41" s="39">
        <f t="shared" si="14"/>
        <v>0</v>
      </c>
      <c r="K41" s="39">
        <f t="shared" si="14"/>
        <v>0</v>
      </c>
      <c r="L41" s="39">
        <f t="shared" si="14"/>
        <v>0</v>
      </c>
      <c r="M41" s="39">
        <f t="shared" si="14"/>
        <v>0</v>
      </c>
      <c r="N41" s="39">
        <f t="shared" si="14"/>
        <v>0</v>
      </c>
      <c r="O41" s="39">
        <f t="shared" si="14"/>
        <v>0</v>
      </c>
      <c r="P41" s="54">
        <f>P42</f>
        <v>10000</v>
      </c>
    </row>
    <row r="42" spans="1:16" ht="12.75">
      <c r="A42" s="32"/>
      <c r="B42" s="40" t="s">
        <v>24</v>
      </c>
      <c r="C42" s="60"/>
      <c r="D42" s="36"/>
      <c r="E42" s="41"/>
      <c r="F42" s="33">
        <v>133968</v>
      </c>
      <c r="G42" s="49">
        <v>10000</v>
      </c>
      <c r="H42" s="49">
        <f t="shared" si="14"/>
        <v>0</v>
      </c>
      <c r="I42" s="49">
        <f t="shared" si="14"/>
        <v>0</v>
      </c>
      <c r="J42" s="49">
        <f t="shared" si="14"/>
        <v>0</v>
      </c>
      <c r="K42" s="49">
        <f t="shared" si="14"/>
        <v>0</v>
      </c>
      <c r="L42" s="49">
        <f t="shared" si="14"/>
        <v>0</v>
      </c>
      <c r="M42" s="49">
        <f t="shared" si="14"/>
        <v>0</v>
      </c>
      <c r="N42" s="49">
        <f t="shared" si="14"/>
        <v>0</v>
      </c>
      <c r="O42" s="49">
        <f t="shared" si="14"/>
        <v>0</v>
      </c>
      <c r="P42" s="52">
        <v>10000</v>
      </c>
    </row>
    <row r="43" spans="1:16" ht="12.75">
      <c r="A43" s="32"/>
      <c r="B43" s="42" t="s">
        <v>28</v>
      </c>
      <c r="C43" s="43"/>
      <c r="D43" s="36"/>
      <c r="E43" s="41"/>
      <c r="F43" s="33">
        <v>133968</v>
      </c>
      <c r="G43" s="50">
        <v>10000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52">
        <v>10000</v>
      </c>
    </row>
    <row r="44" spans="1:16" ht="12.75">
      <c r="A44" s="30" t="s">
        <v>4</v>
      </c>
      <c r="B44" s="100" t="s">
        <v>41</v>
      </c>
      <c r="C44" s="100"/>
      <c r="D44" s="100"/>
      <c r="E44" s="100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53">
        <v>0</v>
      </c>
    </row>
  </sheetData>
  <sheetProtection/>
  <mergeCells count="23">
    <mergeCell ref="P3:P4"/>
    <mergeCell ref="B9:E9"/>
    <mergeCell ref="B10:E10"/>
    <mergeCell ref="B5:E5"/>
    <mergeCell ref="B6:E6"/>
    <mergeCell ref="B7:E7"/>
    <mergeCell ref="F3:F4"/>
    <mergeCell ref="G3:O3"/>
    <mergeCell ref="D3:E3"/>
    <mergeCell ref="B44:E44"/>
    <mergeCell ref="B33:E33"/>
    <mergeCell ref="B34:E34"/>
    <mergeCell ref="B11:E11"/>
    <mergeCell ref="B30:E30"/>
    <mergeCell ref="B31:E31"/>
    <mergeCell ref="B32:E32"/>
    <mergeCell ref="B12:E12"/>
    <mergeCell ref="B13:E13"/>
    <mergeCell ref="B29:E29"/>
    <mergeCell ref="B3:B4"/>
    <mergeCell ref="C3:C4"/>
    <mergeCell ref="B8:E8"/>
    <mergeCell ref="A3:A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2013-01-21T10:25:46Z</cp:lastPrinted>
  <dcterms:created xsi:type="dcterms:W3CDTF">2010-09-17T02:30:46Z</dcterms:created>
  <dcterms:modified xsi:type="dcterms:W3CDTF">2013-01-21T10:26:05Z</dcterms:modified>
  <cp:category/>
  <cp:version/>
  <cp:contentType/>
  <cp:contentStatus/>
</cp:coreProperties>
</file>