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<sst xmlns="http://schemas.openxmlformats.org/spreadsheetml/2006/main" count="75" uniqueCount="48">
  <si>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</si>
  <si>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</si>
  <si>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</si>
  <si>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</si>
  <si>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</si>
  <si>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</si>
  <si>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</si>
  <si>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</si>
  <si>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</si>
  <si>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łączne nakłady finansowe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</si>
  <si>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</si>
  <si>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</si>
  <si>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</si>
  <si>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</si>
  <si>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</si>
  <si>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</si>
  <si>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</si>
  <si>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</si>
  <si>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</si>
  <si>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</si>
  <si>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</si>
  <si>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</si>
  <si>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</si>
  <si>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</si>
  <si>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</si>
  <si>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</si>
  <si>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</si>
  <si>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</si>
  <si>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</si>
  <si>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</si>
  <si>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Zespół Szkolno-Przedszkolny w Stobnie Siódmym</t>
  </si>
  <si>
    <t>Gminny Ośrodek Pomocy Społecznej w Godzieszach Wielkich</t>
  </si>
  <si>
    <t>"Krok w przód" - Cel:Rozwijanie aktywnych form integracji społecznej i umozliwianie dostępu do nich osobom zagrożonym wykluczeniem społecznym oraz poprawa skuteczności funkcjonowania instytucji pomocy zpołcznej w regionie</t>
  </si>
  <si>
    <t xml:space="preserve">Uczenie się przez całe życie - Cel:Przyczynianie się rozwoju Wspólnoty jako społeczeństwa opartego na zaawansowanej wiedzy zgodnie z celami strategii lizbońskiej </t>
  </si>
  <si>
    <t xml:space="preserve">Rozbudowa sieci wodociągowej na terenie gminy Godziesze Wielkie -Cel: Poprawa infrastruktury wodociągowej </t>
  </si>
  <si>
    <t>w Godziezsach Wielkich, Gmina Godziesze Wielkie - Cel:Poprawa gospodarki wodno-ściekowej w gminie</t>
  </si>
  <si>
    <t>2.środki z WRPO</t>
  </si>
  <si>
    <t>-wydatki majątkowe tym:</t>
  </si>
  <si>
    <t xml:space="preserve">Budowa wodociągu Dz110PE z hydrofornią w m-ści Wolica, gmina Godziesze Wielkie - Cel: Poprawa infrastruktury wodociągowej </t>
  </si>
  <si>
    <t xml:space="preserve">Budowa sieci wodociagowej, kanalizacji sanitarnej i oczyszczalni ściekó w miejscowości Godziesze Małe - Etap I - Budowa sieci kanalizacji sanitarnej i wodociągowej </t>
  </si>
  <si>
    <t>Budowa sieci wodociagowej, kanalizacji sanitarnej i oczyszczalni ściekó w miejscowości Godziesze Małe- Etap II - Budowa oczyszczalni ścieków w miejscowości Godziesze Małe -  Cel:Poprawa gospodarki ściekowej w gminie</t>
  </si>
  <si>
    <t>umowy, o partnerstwie publiczno-prywatnym</t>
  </si>
  <si>
    <t>4)</t>
  </si>
  <si>
    <t>5)</t>
  </si>
  <si>
    <t>Budowa kanalizacji w miejscowości Wolica, Borek, Żydów:                     1) Opracowanie dokumentacji,                                                              2) Budowa sieci kanalizacji sanitarnej w miwjscowości Wolica-etap I -Cel:Poprawa gospodarki ściekowej w gminie</t>
  </si>
  <si>
    <t>Rremont pompowni wody w Godzieszach Wielkich - Cel:Poprawa infrastruktury wodociagowej w gminie</t>
  </si>
  <si>
    <t>Wykaz przedsięwzięć do Wieloletniej Prognozy Finansowej Gminy Godziesze Wielkie na lata 2013-2022</t>
  </si>
  <si>
    <t>Załącznik Nr 2 do  uchwały  nr XXX/161/2013  Rady Gminy Godziesze Wielkie z dnia 27 marca 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</si>
</sst>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1" fillId="33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165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165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65" fontId="10" fillId="0" borderId="10" xfId="56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8" xfId="56" applyFont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vertical="center"/>
      <protection/>
    </xf>
    <xf numFmtId="0" fontId="10" fillId="33" borderId="14" xfId="56" applyFont="1" applyFill="1" applyBorder="1" applyAlignment="1">
      <alignment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center" vertical="center" wrapText="1"/>
      <protection/>
    </xf>
    <xf numFmtId="165" fontId="10" fillId="33" borderId="14" xfId="0" applyNumberFormat="1" applyFont="1" applyFill="1" applyBorder="1" applyAlignment="1">
      <alignment horizontal="center" vertical="center"/>
    </xf>
    <xf numFmtId="165" fontId="10" fillId="33" borderId="14" xfId="56" applyNumberFormat="1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right" vertical="center"/>
      <protection/>
    </xf>
    <xf numFmtId="0" fontId="10" fillId="33" borderId="17" xfId="56" applyFont="1" applyFill="1" applyBorder="1" applyAlignment="1">
      <alignment vertical="center"/>
      <protection/>
    </xf>
    <xf numFmtId="0" fontId="10" fillId="33" borderId="17" xfId="56" applyFont="1" applyFill="1" applyBorder="1" applyAlignment="1">
      <alignment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center" vertical="center" wrapText="1"/>
      <protection/>
    </xf>
    <xf numFmtId="165" fontId="10" fillId="33" borderId="17" xfId="0" applyNumberFormat="1" applyFont="1" applyFill="1" applyBorder="1" applyAlignment="1">
      <alignment horizontal="center" vertical="center"/>
    </xf>
    <xf numFmtId="165" fontId="10" fillId="33" borderId="17" xfId="56" applyNumberFormat="1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5" fillId="34" borderId="14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vertical="center"/>
      <protection/>
    </xf>
    <xf numFmtId="0" fontId="10" fillId="35" borderId="10" xfId="56" applyFont="1" applyFill="1" applyBorder="1" applyAlignment="1">
      <alignment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center" vertical="center" wrapText="1"/>
      <protection/>
    </xf>
    <xf numFmtId="165" fontId="10" fillId="35" borderId="10" xfId="0" applyNumberFormat="1" applyFont="1" applyFill="1" applyBorder="1" applyAlignment="1">
      <alignment horizontal="center" vertical="center"/>
    </xf>
    <xf numFmtId="165" fontId="10" fillId="35" borderId="10" xfId="56" applyNumberFormat="1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right" vertical="center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95"/>
      <c r="B1" s="95"/>
      <c r="C1" s="95"/>
      <c r="D1" s="95"/>
    </row>
    <row r="2" spans="1:4" ht="12">
      <c r="A2" s="96"/>
      <c r="B2" s="96"/>
      <c r="C2" s="96"/>
      <c r="D2" s="96"/>
    </row>
    <row r="3" spans="1:38" s="24" customFormat="1" ht="13.5" customHeight="1">
      <c r="A3" s="22"/>
      <c r="B3" s="97"/>
      <c r="C3" s="98"/>
      <c r="D3" s="9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92"/>
      <c r="C4" s="93"/>
      <c r="D4" s="9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90"/>
      <c r="D5" s="9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90"/>
      <c r="D6" s="9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92"/>
      <c r="C8" s="93"/>
      <c r="D8" s="9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90"/>
      <c r="D9" s="9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90"/>
      <c r="D10" s="9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90"/>
      <c r="D11" s="9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90"/>
      <c r="D13" s="9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92"/>
      <c r="C14" s="93"/>
      <c r="D14" s="9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102"/>
      <c r="C15" s="103"/>
      <c r="D15" s="10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92"/>
      <c r="C17" s="93"/>
      <c r="D17" s="9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102"/>
      <c r="C18" s="103"/>
      <c r="D18" s="10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102"/>
      <c r="C19" s="103"/>
      <c r="D19" s="10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100"/>
      <c r="D20" s="10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100"/>
      <c r="D21" s="10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102"/>
      <c r="C22" s="103"/>
      <c r="D22" s="10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92"/>
      <c r="C23" s="93"/>
      <c r="D23" s="9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102"/>
      <c r="C24" s="103"/>
      <c r="D24" s="10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92"/>
      <c r="C26" s="93"/>
      <c r="D26" s="9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105"/>
      <c r="C27" s="106"/>
      <c r="D27" s="10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108"/>
      <c r="C28" s="109"/>
      <c r="D28" s="11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90"/>
      <c r="D29" s="9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90"/>
      <c r="D30" s="9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92"/>
      <c r="C31" s="93"/>
      <c r="D31" s="9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92"/>
      <c r="C32" s="93"/>
      <c r="D32" s="9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92"/>
      <c r="C33" s="93"/>
      <c r="D33" s="9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92"/>
      <c r="C34" s="93"/>
      <c r="D34" s="94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92"/>
      <c r="C35" s="93"/>
      <c r="D35" s="94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105"/>
      <c r="C36" s="106"/>
      <c r="D36" s="107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108"/>
      <c r="C37" s="109"/>
      <c r="D37" s="110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92"/>
      <c r="C38" s="93"/>
      <c r="D38" s="9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92"/>
      <c r="C39" s="93"/>
      <c r="D39" s="9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92"/>
      <c r="C40" s="93"/>
      <c r="D40" s="9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92"/>
      <c r="C41" s="93"/>
      <c r="D41" s="9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B17:D17"/>
    <mergeCell ref="B18:D18"/>
    <mergeCell ref="C10:D10"/>
    <mergeCell ref="B14:D14"/>
    <mergeCell ref="C11:D11"/>
    <mergeCell ref="C13:D13"/>
    <mergeCell ref="B15:D15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46" customWidth="1"/>
    <col min="5" max="5" width="6.19921875" style="46" customWidth="1"/>
    <col min="6" max="6" width="9" style="46" customWidth="1"/>
    <col min="7" max="7" width="8.5" style="46" customWidth="1"/>
    <col min="8" max="9" width="9" style="46" customWidth="1"/>
    <col min="10" max="10" width="7.69921875" style="46" customWidth="1"/>
    <col min="11" max="11" width="8.3984375" style="46" customWidth="1"/>
    <col min="12" max="12" width="7" style="46" customWidth="1"/>
    <col min="13" max="14" width="7.8984375" style="46" customWidth="1"/>
    <col min="15" max="15" width="8.09765625" style="46" customWidth="1"/>
    <col min="16" max="16" width="8.5" style="51" customWidth="1"/>
    <col min="17" max="16384" width="9" style="26" customWidth="1"/>
  </cols>
  <sheetData>
    <row r="1" spans="1:5" ht="12.75">
      <c r="A1" s="78" t="s">
        <v>47</v>
      </c>
      <c r="B1" s="78"/>
      <c r="C1" s="78"/>
      <c r="D1" s="78"/>
      <c r="E1" s="26"/>
    </row>
    <row r="2" spans="1:5" ht="12.75">
      <c r="A2" s="79" t="s">
        <v>46</v>
      </c>
      <c r="B2" s="79"/>
      <c r="C2" s="79"/>
      <c r="D2" s="79"/>
      <c r="E2" s="26"/>
    </row>
    <row r="3" spans="1:16" s="47" customFormat="1" ht="12.75">
      <c r="A3" s="114" t="s">
        <v>0</v>
      </c>
      <c r="B3" s="112" t="s">
        <v>6</v>
      </c>
      <c r="C3" s="112" t="s">
        <v>7</v>
      </c>
      <c r="D3" s="112" t="s">
        <v>8</v>
      </c>
      <c r="E3" s="112"/>
      <c r="F3" s="118" t="s">
        <v>9</v>
      </c>
      <c r="G3" s="113"/>
      <c r="H3" s="113"/>
      <c r="I3" s="113"/>
      <c r="J3" s="113"/>
      <c r="K3" s="113"/>
      <c r="L3" s="113"/>
      <c r="M3" s="113"/>
      <c r="N3" s="113"/>
      <c r="O3" s="113"/>
      <c r="P3" s="116" t="s">
        <v>10</v>
      </c>
    </row>
    <row r="4" spans="1:16" s="47" customFormat="1" ht="27" customHeight="1">
      <c r="A4" s="114"/>
      <c r="B4" s="112"/>
      <c r="C4" s="112"/>
      <c r="D4" s="28" t="s">
        <v>11</v>
      </c>
      <c r="E4" s="27" t="s">
        <v>12</v>
      </c>
      <c r="F4" s="119"/>
      <c r="G4" s="29">
        <v>2013</v>
      </c>
      <c r="H4" s="29">
        <v>2014</v>
      </c>
      <c r="I4" s="29">
        <v>2015</v>
      </c>
      <c r="J4" s="29">
        <v>2016</v>
      </c>
      <c r="K4" s="29">
        <v>2017</v>
      </c>
      <c r="L4" s="29">
        <v>2018</v>
      </c>
      <c r="M4" s="29">
        <v>2019</v>
      </c>
      <c r="N4" s="29">
        <v>2020</v>
      </c>
      <c r="O4" s="29">
        <v>2021</v>
      </c>
      <c r="P4" s="117"/>
    </row>
    <row r="5" spans="1:16" ht="12.75">
      <c r="A5" s="30"/>
      <c r="B5" s="111" t="s">
        <v>13</v>
      </c>
      <c r="C5" s="111"/>
      <c r="D5" s="111"/>
      <c r="E5" s="111"/>
      <c r="F5" s="31">
        <v>7172601</v>
      </c>
      <c r="G5" s="31">
        <f>G6+G7</f>
        <v>1832044</v>
      </c>
      <c r="H5" s="31">
        <v>1335000</v>
      </c>
      <c r="I5" s="31">
        <v>2000000</v>
      </c>
      <c r="J5" s="31">
        <f aca="true" t="shared" si="0" ref="J5:O5">J6+J7</f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v>3802000</v>
      </c>
    </row>
    <row r="6" spans="1:16" ht="12.75">
      <c r="A6" s="32"/>
      <c r="B6" s="115" t="s">
        <v>14</v>
      </c>
      <c r="C6" s="115"/>
      <c r="D6" s="115"/>
      <c r="E6" s="115"/>
      <c r="F6" s="33">
        <v>574527</v>
      </c>
      <c r="G6" s="33">
        <v>180044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49">
        <v>0</v>
      </c>
    </row>
    <row r="7" spans="1:16" ht="12.75">
      <c r="A7" s="32"/>
      <c r="B7" s="115" t="s">
        <v>15</v>
      </c>
      <c r="C7" s="115"/>
      <c r="D7" s="115"/>
      <c r="E7" s="115"/>
      <c r="F7" s="33">
        <v>6598074</v>
      </c>
      <c r="G7" s="33">
        <v>1652000</v>
      </c>
      <c r="H7" s="33">
        <v>1335000</v>
      </c>
      <c r="I7" s="33">
        <v>2000000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9">
        <v>3802000</v>
      </c>
    </row>
    <row r="8" spans="1:16" ht="12.75">
      <c r="A8" s="30" t="s">
        <v>1</v>
      </c>
      <c r="B8" s="111" t="s">
        <v>16</v>
      </c>
      <c r="C8" s="111"/>
      <c r="D8" s="111"/>
      <c r="E8" s="111"/>
      <c r="F8" s="31">
        <v>7172601</v>
      </c>
      <c r="G8" s="31">
        <v>1832044</v>
      </c>
      <c r="H8" s="31">
        <v>1335000</v>
      </c>
      <c r="I8" s="31">
        <v>2000000</v>
      </c>
      <c r="J8" s="31">
        <f aca="true" t="shared" si="1" ref="J8:O8">J9+J10</f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  <c r="P8" s="31">
        <f>P9+P10</f>
        <v>3802000</v>
      </c>
    </row>
    <row r="9" spans="1:16" ht="12.75">
      <c r="A9" s="32"/>
      <c r="B9" s="115" t="s">
        <v>14</v>
      </c>
      <c r="C9" s="115"/>
      <c r="D9" s="115"/>
      <c r="E9" s="115"/>
      <c r="F9" s="33">
        <f>F12+F30+F33</f>
        <v>574527</v>
      </c>
      <c r="G9" s="33">
        <v>180044</v>
      </c>
      <c r="H9" s="33">
        <f>H12+H30+H33</f>
        <v>0</v>
      </c>
      <c r="I9" s="33">
        <f>I12+I30+I33</f>
        <v>0</v>
      </c>
      <c r="J9" s="33">
        <f aca="true" t="shared" si="2" ref="J9:O9">J12+J30+J33</f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49">
        <v>0</v>
      </c>
    </row>
    <row r="10" spans="1:16" ht="12.75">
      <c r="A10" s="32"/>
      <c r="B10" s="115" t="s">
        <v>15</v>
      </c>
      <c r="C10" s="115"/>
      <c r="D10" s="115"/>
      <c r="E10" s="115"/>
      <c r="F10" s="33">
        <v>6598074</v>
      </c>
      <c r="G10" s="33">
        <v>1652000</v>
      </c>
      <c r="H10" s="33">
        <v>1335000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9">
        <v>3802000</v>
      </c>
    </row>
    <row r="11" spans="1:16" ht="27" customHeight="1">
      <c r="A11" s="30" t="s">
        <v>2</v>
      </c>
      <c r="B11" s="111" t="s">
        <v>17</v>
      </c>
      <c r="C11" s="111"/>
      <c r="D11" s="111"/>
      <c r="E11" s="111"/>
      <c r="F11" s="31">
        <v>1736622</v>
      </c>
      <c r="G11" s="31">
        <v>1015044</v>
      </c>
      <c r="H11" s="31">
        <v>235000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3802000</v>
      </c>
    </row>
    <row r="12" spans="1:16" ht="12.75">
      <c r="A12" s="32"/>
      <c r="B12" s="115" t="s">
        <v>14</v>
      </c>
      <c r="C12" s="115"/>
      <c r="D12" s="115"/>
      <c r="E12" s="115"/>
      <c r="F12" s="33">
        <v>574527</v>
      </c>
      <c r="G12" s="33">
        <v>180044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9">
        <v>0</v>
      </c>
    </row>
    <row r="13" spans="1:16" ht="12.75">
      <c r="A13" s="32"/>
      <c r="B13" s="115" t="s">
        <v>15</v>
      </c>
      <c r="C13" s="115"/>
      <c r="D13" s="115"/>
      <c r="E13" s="115"/>
      <c r="F13" s="33">
        <v>1162095</v>
      </c>
      <c r="G13" s="49">
        <v>835000</v>
      </c>
      <c r="H13" s="49">
        <v>235000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3802000</v>
      </c>
    </row>
    <row r="14" spans="1:16" s="57" customFormat="1" ht="51">
      <c r="A14" s="34" t="s">
        <v>20</v>
      </c>
      <c r="B14" s="44" t="s">
        <v>32</v>
      </c>
      <c r="C14" s="37" t="s">
        <v>31</v>
      </c>
      <c r="D14" s="37">
        <v>2009</v>
      </c>
      <c r="E14" s="38">
        <v>2013</v>
      </c>
      <c r="F14" s="45">
        <v>511382</v>
      </c>
      <c r="G14" s="56">
        <v>143595</v>
      </c>
      <c r="H14" s="48">
        <f aca="true" t="shared" si="3" ref="H14:O14">H15</f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48">
        <f t="shared" si="3"/>
        <v>0</v>
      </c>
      <c r="O14" s="48">
        <f t="shared" si="3"/>
        <v>0</v>
      </c>
      <c r="P14" s="39">
        <v>0</v>
      </c>
    </row>
    <row r="15" spans="1:16" ht="14.25">
      <c r="A15" s="32"/>
      <c r="B15" s="40" t="s">
        <v>25</v>
      </c>
      <c r="C15" s="77"/>
      <c r="D15" s="36"/>
      <c r="E15" s="41"/>
      <c r="F15" s="58">
        <v>511382</v>
      </c>
      <c r="G15" s="59">
        <v>143595</v>
      </c>
      <c r="H15" s="49">
        <f aca="true" t="shared" si="4" ref="H15:O15">H16</f>
        <v>0</v>
      </c>
      <c r="I15" s="49">
        <f t="shared" si="4"/>
        <v>0</v>
      </c>
      <c r="J15" s="49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49">
        <f t="shared" si="4"/>
        <v>0</v>
      </c>
      <c r="P15" s="49">
        <v>0</v>
      </c>
    </row>
    <row r="16" spans="1:16" ht="14.25">
      <c r="A16" s="32"/>
      <c r="B16" s="42" t="s">
        <v>21</v>
      </c>
      <c r="C16" s="77"/>
      <c r="D16" s="36"/>
      <c r="E16" s="41"/>
      <c r="F16" s="33">
        <v>434675</v>
      </c>
      <c r="G16" s="50">
        <v>122055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ht="14.25">
      <c r="A17" s="32"/>
      <c r="B17" s="42" t="s">
        <v>26</v>
      </c>
      <c r="C17" s="77"/>
      <c r="D17" s="36"/>
      <c r="E17" s="41"/>
      <c r="F17" s="33">
        <v>23012</v>
      </c>
      <c r="G17" s="50">
        <v>6462</v>
      </c>
      <c r="H17" s="49">
        <f aca="true" t="shared" si="5" ref="H17:O17">H18</f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v>0</v>
      </c>
    </row>
    <row r="18" spans="1:16" ht="14.25">
      <c r="A18" s="32"/>
      <c r="B18" s="42" t="s">
        <v>27</v>
      </c>
      <c r="C18" s="77"/>
      <c r="D18" s="36"/>
      <c r="E18" s="41"/>
      <c r="F18" s="33">
        <v>53695</v>
      </c>
      <c r="G18" s="50">
        <v>15078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s="57" customFormat="1" ht="38.25">
      <c r="A19" s="34" t="s">
        <v>22</v>
      </c>
      <c r="B19" s="44" t="s">
        <v>33</v>
      </c>
      <c r="C19" s="37" t="s">
        <v>30</v>
      </c>
      <c r="D19" s="37">
        <v>2012</v>
      </c>
      <c r="E19" s="38">
        <v>2013</v>
      </c>
      <c r="F19" s="45">
        <f>F20</f>
        <v>63145</v>
      </c>
      <c r="G19" s="45">
        <v>36449</v>
      </c>
      <c r="H19" s="48">
        <f aca="true" t="shared" si="6" ref="H19:P19">H20</f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48">
        <f t="shared" si="6"/>
        <v>0</v>
      </c>
      <c r="P19" s="48">
        <f t="shared" si="6"/>
        <v>0</v>
      </c>
    </row>
    <row r="20" spans="1:16" ht="12.75">
      <c r="A20" s="32"/>
      <c r="B20" s="40" t="s">
        <v>25</v>
      </c>
      <c r="C20" s="55"/>
      <c r="D20" s="36"/>
      <c r="E20" s="41"/>
      <c r="F20" s="33">
        <f>F21+F22+F23</f>
        <v>63145</v>
      </c>
      <c r="G20" s="33">
        <v>36449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ht="12.75">
      <c r="A21" s="32"/>
      <c r="B21" s="42" t="s">
        <v>21</v>
      </c>
      <c r="C21" s="55"/>
      <c r="D21" s="36"/>
      <c r="E21" s="41"/>
      <c r="F21" s="33">
        <v>63145</v>
      </c>
      <c r="G21" s="50">
        <v>36449</v>
      </c>
      <c r="H21" s="49">
        <f aca="true" t="shared" si="7" ref="H21:O21">H22</f>
        <v>0</v>
      </c>
      <c r="I21" s="49">
        <f t="shared" si="7"/>
        <v>0</v>
      </c>
      <c r="J21" s="49">
        <f t="shared" si="7"/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49">
        <f t="shared" si="7"/>
        <v>0</v>
      </c>
      <c r="O21" s="49">
        <f t="shared" si="7"/>
        <v>0</v>
      </c>
      <c r="P21" s="49">
        <v>0</v>
      </c>
    </row>
    <row r="22" spans="1:16" ht="12.75">
      <c r="A22" s="32"/>
      <c r="B22" s="42" t="s">
        <v>26</v>
      </c>
      <c r="C22" s="55"/>
      <c r="D22" s="36"/>
      <c r="E22" s="41"/>
      <c r="F22" s="33">
        <v>0</v>
      </c>
      <c r="G22" s="50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</row>
    <row r="23" spans="1:16" ht="12.75">
      <c r="A23" s="32"/>
      <c r="B23" s="42" t="s">
        <v>27</v>
      </c>
      <c r="C23" s="55"/>
      <c r="D23" s="36"/>
      <c r="E23" s="41"/>
      <c r="F23" s="33">
        <v>0</v>
      </c>
      <c r="G23" s="50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57" customFormat="1" ht="38.25">
      <c r="A24" s="61" t="s">
        <v>23</v>
      </c>
      <c r="B24" s="62" t="s">
        <v>39</v>
      </c>
      <c r="C24" s="63"/>
      <c r="D24" s="63"/>
      <c r="E24" s="64"/>
      <c r="F24" s="65"/>
      <c r="G24" s="66"/>
      <c r="H24" s="67"/>
      <c r="I24" s="67"/>
      <c r="J24" s="67"/>
      <c r="K24" s="67"/>
      <c r="L24" s="67"/>
      <c r="M24" s="67"/>
      <c r="N24" s="67"/>
      <c r="O24" s="67"/>
      <c r="P24" s="68"/>
    </row>
    <row r="25" spans="1:16" s="57" customFormat="1" ht="25.5">
      <c r="A25" s="69"/>
      <c r="B25" s="70" t="s">
        <v>35</v>
      </c>
      <c r="C25" s="71" t="s">
        <v>29</v>
      </c>
      <c r="D25" s="71">
        <v>2004</v>
      </c>
      <c r="E25" s="72">
        <v>2014</v>
      </c>
      <c r="F25" s="73">
        <v>1162095</v>
      </c>
      <c r="G25" s="74">
        <v>835000</v>
      </c>
      <c r="H25" s="75">
        <v>235000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6"/>
    </row>
    <row r="26" spans="1:16" ht="12.75" customHeight="1">
      <c r="A26" s="32"/>
      <c r="B26" s="40" t="s">
        <v>37</v>
      </c>
      <c r="C26" s="55"/>
      <c r="D26" s="36"/>
      <c r="E26" s="41"/>
      <c r="F26" s="33">
        <v>1162095</v>
      </c>
      <c r="G26" s="50">
        <v>835000</v>
      </c>
      <c r="H26" s="49">
        <v>235000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52"/>
    </row>
    <row r="27" spans="1:16" ht="12.75">
      <c r="A27" s="32"/>
      <c r="B27" s="42" t="s">
        <v>28</v>
      </c>
      <c r="C27" s="55"/>
      <c r="D27" s="36"/>
      <c r="E27" s="41"/>
      <c r="F27" s="33">
        <v>345417</v>
      </c>
      <c r="G27" s="50">
        <v>268925</v>
      </c>
      <c r="H27" s="49">
        <v>76492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12.75">
      <c r="A28" s="32"/>
      <c r="B28" s="42" t="s">
        <v>36</v>
      </c>
      <c r="C28" s="55"/>
      <c r="D28" s="36"/>
      <c r="E28" s="41"/>
      <c r="F28" s="33">
        <v>724583</v>
      </c>
      <c r="G28" s="50">
        <v>566075</v>
      </c>
      <c r="H28" s="49">
        <v>158508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2"/>
    </row>
    <row r="29" spans="1:16" ht="12.75">
      <c r="A29" s="30" t="s">
        <v>3</v>
      </c>
      <c r="B29" s="111" t="s">
        <v>18</v>
      </c>
      <c r="C29" s="111"/>
      <c r="D29" s="111"/>
      <c r="E29" s="111"/>
      <c r="F29" s="31">
        <f>F30+F31</f>
        <v>0</v>
      </c>
      <c r="G29" s="31">
        <f aca="true" t="shared" si="8" ref="G29:O29">G30+G31</f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>N30+N31</f>
        <v>0</v>
      </c>
      <c r="O29" s="31">
        <f t="shared" si="8"/>
        <v>0</v>
      </c>
      <c r="P29" s="53">
        <f>SUM(G29:O29)</f>
        <v>0</v>
      </c>
    </row>
    <row r="30" spans="1:16" ht="12.75">
      <c r="A30" s="32"/>
      <c r="B30" s="115" t="s">
        <v>14</v>
      </c>
      <c r="C30" s="115"/>
      <c r="D30" s="115"/>
      <c r="E30" s="115"/>
      <c r="F30" s="33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2">
        <f>SUM(G30:O30)</f>
        <v>0</v>
      </c>
    </row>
    <row r="31" spans="1:16" ht="12.75">
      <c r="A31" s="32"/>
      <c r="B31" s="115" t="s">
        <v>15</v>
      </c>
      <c r="C31" s="115"/>
      <c r="D31" s="115"/>
      <c r="E31" s="115"/>
      <c r="F31" s="33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52">
        <f>SUM(G31:O31)</f>
        <v>0</v>
      </c>
    </row>
    <row r="32" spans="1:16" ht="12.75">
      <c r="A32" s="30" t="s">
        <v>5</v>
      </c>
      <c r="B32" s="111" t="s">
        <v>19</v>
      </c>
      <c r="C32" s="111"/>
      <c r="D32" s="111"/>
      <c r="E32" s="111"/>
      <c r="F32" s="31">
        <v>5435979</v>
      </c>
      <c r="G32" s="31">
        <v>817000</v>
      </c>
      <c r="H32" s="31">
        <v>1100000</v>
      </c>
      <c r="I32" s="31">
        <v>2000000</v>
      </c>
      <c r="J32" s="31">
        <f aca="true" t="shared" si="9" ref="J32:O32">J33+J34</f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N33+N34</f>
        <v>0</v>
      </c>
      <c r="O32" s="31">
        <f t="shared" si="9"/>
        <v>0</v>
      </c>
      <c r="P32" s="53">
        <v>3802000</v>
      </c>
    </row>
    <row r="33" spans="1:16" ht="12.75">
      <c r="A33" s="32"/>
      <c r="B33" s="115" t="s">
        <v>14</v>
      </c>
      <c r="C33" s="115"/>
      <c r="D33" s="115"/>
      <c r="E33" s="115"/>
      <c r="F33" s="33"/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52">
        <f>SUM(G33:O33)</f>
        <v>0</v>
      </c>
    </row>
    <row r="34" spans="1:16" ht="12.75">
      <c r="A34" s="32"/>
      <c r="B34" s="115" t="s">
        <v>15</v>
      </c>
      <c r="C34" s="115"/>
      <c r="D34" s="115"/>
      <c r="E34" s="115"/>
      <c r="F34" s="33">
        <v>5435979</v>
      </c>
      <c r="G34" s="33">
        <v>600000</v>
      </c>
      <c r="H34" s="49">
        <v>1100000</v>
      </c>
      <c r="I34" s="49">
        <f aca="true" t="shared" si="10" ref="I34:O34">I36</f>
        <v>0</v>
      </c>
      <c r="J34" s="49">
        <f t="shared" si="10"/>
        <v>0</v>
      </c>
      <c r="K34" s="49">
        <f t="shared" si="10"/>
        <v>0</v>
      </c>
      <c r="L34" s="49">
        <f t="shared" si="10"/>
        <v>0</v>
      </c>
      <c r="M34" s="49">
        <f t="shared" si="10"/>
        <v>0</v>
      </c>
      <c r="N34" s="49">
        <f>N36</f>
        <v>0</v>
      </c>
      <c r="O34" s="49">
        <f t="shared" si="10"/>
        <v>0</v>
      </c>
      <c r="P34" s="52">
        <v>1700000</v>
      </c>
    </row>
    <row r="35" spans="1:16" s="47" customFormat="1" ht="51">
      <c r="A35" s="34" t="s">
        <v>20</v>
      </c>
      <c r="B35" s="35" t="s">
        <v>40</v>
      </c>
      <c r="C35" s="63" t="s">
        <v>29</v>
      </c>
      <c r="D35" s="37">
        <v>2004</v>
      </c>
      <c r="E35" s="38">
        <v>2014</v>
      </c>
      <c r="F35" s="39">
        <v>2020011</v>
      </c>
      <c r="G35" s="39">
        <v>600000</v>
      </c>
      <c r="H35" s="39">
        <f aca="true" t="shared" si="11" ref="H35:O35">H36</f>
        <v>1100000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54">
        <f>P36</f>
        <v>1700000</v>
      </c>
    </row>
    <row r="36" spans="1:16" ht="12.75">
      <c r="A36" s="32"/>
      <c r="B36" s="40" t="s">
        <v>24</v>
      </c>
      <c r="C36" s="60"/>
      <c r="D36" s="36"/>
      <c r="E36" s="41"/>
      <c r="F36" s="33">
        <v>2020011</v>
      </c>
      <c r="G36" s="49">
        <v>600000</v>
      </c>
      <c r="H36" s="49">
        <v>1100000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52">
        <v>1700000</v>
      </c>
    </row>
    <row r="37" spans="1:16" ht="12.75">
      <c r="A37" s="32"/>
      <c r="B37" s="42" t="s">
        <v>28</v>
      </c>
      <c r="C37" s="60"/>
      <c r="D37" s="36"/>
      <c r="E37" s="41"/>
      <c r="F37" s="33">
        <v>2020011</v>
      </c>
      <c r="G37" s="50">
        <v>600000</v>
      </c>
      <c r="H37" s="49">
        <v>1100000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52">
        <v>0</v>
      </c>
    </row>
    <row r="38" spans="1:16" ht="38.25">
      <c r="A38" s="34" t="s">
        <v>22</v>
      </c>
      <c r="B38" s="35" t="s">
        <v>38</v>
      </c>
      <c r="C38" s="63" t="s">
        <v>29</v>
      </c>
      <c r="D38" s="37">
        <v>2011</v>
      </c>
      <c r="E38" s="38">
        <v>2013</v>
      </c>
      <c r="F38" s="39">
        <v>1100000</v>
      </c>
      <c r="G38" s="39">
        <v>100000</v>
      </c>
      <c r="H38" s="39">
        <f aca="true" t="shared" si="12" ref="H38:O38">H39</f>
        <v>0</v>
      </c>
      <c r="I38" s="39">
        <f t="shared" si="12"/>
        <v>0</v>
      </c>
      <c r="J38" s="39">
        <f t="shared" si="12"/>
        <v>0</v>
      </c>
      <c r="K38" s="39">
        <f t="shared" si="12"/>
        <v>0</v>
      </c>
      <c r="L38" s="39">
        <f t="shared" si="12"/>
        <v>0</v>
      </c>
      <c r="M38" s="39">
        <f t="shared" si="12"/>
        <v>0</v>
      </c>
      <c r="N38" s="39">
        <f t="shared" si="12"/>
        <v>0</v>
      </c>
      <c r="O38" s="39">
        <f t="shared" si="12"/>
        <v>0</v>
      </c>
      <c r="P38" s="54">
        <v>0</v>
      </c>
    </row>
    <row r="39" spans="1:16" ht="12.75">
      <c r="A39" s="32"/>
      <c r="B39" s="40" t="s">
        <v>24</v>
      </c>
      <c r="C39" s="60"/>
      <c r="D39" s="36"/>
      <c r="E39" s="41"/>
      <c r="F39" s="33">
        <v>1100000</v>
      </c>
      <c r="G39" s="49">
        <v>100000</v>
      </c>
      <c r="H39" s="49">
        <f aca="true" t="shared" si="13" ref="H39:O39">H40</f>
        <v>0</v>
      </c>
      <c r="I39" s="49">
        <f t="shared" si="13"/>
        <v>0</v>
      </c>
      <c r="J39" s="49">
        <f t="shared" si="13"/>
        <v>0</v>
      </c>
      <c r="K39" s="49">
        <f t="shared" si="13"/>
        <v>0</v>
      </c>
      <c r="L39" s="49">
        <f t="shared" si="13"/>
        <v>0</v>
      </c>
      <c r="M39" s="49">
        <f t="shared" si="13"/>
        <v>0</v>
      </c>
      <c r="N39" s="49">
        <f t="shared" si="13"/>
        <v>0</v>
      </c>
      <c r="O39" s="49">
        <f t="shared" si="13"/>
        <v>0</v>
      </c>
      <c r="P39" s="52">
        <v>0</v>
      </c>
    </row>
    <row r="40" spans="1:16" ht="12.75">
      <c r="A40" s="32"/>
      <c r="B40" s="42" t="s">
        <v>28</v>
      </c>
      <c r="C40" s="43"/>
      <c r="D40" s="36"/>
      <c r="E40" s="41"/>
      <c r="F40" s="33">
        <v>1100000</v>
      </c>
      <c r="G40" s="50">
        <v>100000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52">
        <v>0</v>
      </c>
    </row>
    <row r="41" spans="1:16" ht="25.5">
      <c r="A41" s="34" t="s">
        <v>23</v>
      </c>
      <c r="B41" s="35" t="s">
        <v>34</v>
      </c>
      <c r="C41" s="63" t="s">
        <v>29</v>
      </c>
      <c r="D41" s="37">
        <v>2011</v>
      </c>
      <c r="E41" s="38">
        <v>2012</v>
      </c>
      <c r="F41" s="39">
        <f>F42</f>
        <v>133968</v>
      </c>
      <c r="G41" s="39">
        <f>G42</f>
        <v>10000</v>
      </c>
      <c r="H41" s="39">
        <f aca="true" t="shared" si="14" ref="H41:O42">H42</f>
        <v>0</v>
      </c>
      <c r="I41" s="39">
        <f t="shared" si="14"/>
        <v>0</v>
      </c>
      <c r="J41" s="39">
        <f t="shared" si="14"/>
        <v>0</v>
      </c>
      <c r="K41" s="39">
        <f t="shared" si="14"/>
        <v>0</v>
      </c>
      <c r="L41" s="39">
        <f t="shared" si="14"/>
        <v>0</v>
      </c>
      <c r="M41" s="39">
        <f t="shared" si="14"/>
        <v>0</v>
      </c>
      <c r="N41" s="39">
        <f t="shared" si="14"/>
        <v>0</v>
      </c>
      <c r="O41" s="39">
        <f t="shared" si="14"/>
        <v>0</v>
      </c>
      <c r="P41" s="54">
        <f>P42</f>
        <v>10000</v>
      </c>
    </row>
    <row r="42" spans="1:16" ht="12.75">
      <c r="A42" s="32"/>
      <c r="B42" s="40" t="s">
        <v>24</v>
      </c>
      <c r="C42" s="60"/>
      <c r="D42" s="36"/>
      <c r="E42" s="41"/>
      <c r="F42" s="33">
        <v>133968</v>
      </c>
      <c r="G42" s="49">
        <v>10000</v>
      </c>
      <c r="H42" s="49">
        <f t="shared" si="14"/>
        <v>0</v>
      </c>
      <c r="I42" s="49">
        <f t="shared" si="14"/>
        <v>0</v>
      </c>
      <c r="J42" s="49">
        <f t="shared" si="14"/>
        <v>0</v>
      </c>
      <c r="K42" s="49">
        <f t="shared" si="14"/>
        <v>0</v>
      </c>
      <c r="L42" s="49">
        <f t="shared" si="14"/>
        <v>0</v>
      </c>
      <c r="M42" s="49">
        <f t="shared" si="14"/>
        <v>0</v>
      </c>
      <c r="N42" s="49">
        <f t="shared" si="14"/>
        <v>0</v>
      </c>
      <c r="O42" s="49">
        <f t="shared" si="14"/>
        <v>0</v>
      </c>
      <c r="P42" s="52">
        <v>10000</v>
      </c>
    </row>
    <row r="43" spans="1:16" ht="12.75">
      <c r="A43" s="32"/>
      <c r="B43" s="42" t="s">
        <v>28</v>
      </c>
      <c r="C43" s="43"/>
      <c r="D43" s="36"/>
      <c r="E43" s="41"/>
      <c r="F43" s="33">
        <v>133968</v>
      </c>
      <c r="G43" s="50">
        <v>10000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52">
        <v>10000</v>
      </c>
    </row>
    <row r="44" spans="1:16" ht="51">
      <c r="A44" s="81" t="s">
        <v>42</v>
      </c>
      <c r="B44" s="82" t="s">
        <v>44</v>
      </c>
      <c r="C44" s="83" t="s">
        <v>29</v>
      </c>
      <c r="D44" s="84">
        <v>2012</v>
      </c>
      <c r="E44" s="85">
        <v>2015</v>
      </c>
      <c r="F44" s="86">
        <v>2090000</v>
      </c>
      <c r="G44" s="87">
        <v>15000</v>
      </c>
      <c r="H44" s="88">
        <v>0</v>
      </c>
      <c r="I44" s="88">
        <v>2000000</v>
      </c>
      <c r="J44" s="88"/>
      <c r="K44" s="88"/>
      <c r="L44" s="88"/>
      <c r="M44" s="88"/>
      <c r="N44" s="88"/>
      <c r="O44" s="88"/>
      <c r="P44" s="89">
        <v>2000000</v>
      </c>
    </row>
    <row r="45" spans="1:16" ht="12.75">
      <c r="A45" s="32"/>
      <c r="B45" s="42" t="s">
        <v>28</v>
      </c>
      <c r="C45" s="43"/>
      <c r="D45" s="36"/>
      <c r="E45" s="41"/>
      <c r="F45" s="33">
        <v>2090000</v>
      </c>
      <c r="G45" s="50">
        <v>15000</v>
      </c>
      <c r="H45" s="49"/>
      <c r="I45" s="49">
        <v>2000000</v>
      </c>
      <c r="J45" s="49"/>
      <c r="K45" s="49"/>
      <c r="L45" s="49"/>
      <c r="M45" s="49"/>
      <c r="N45" s="49"/>
      <c r="O45" s="49"/>
      <c r="P45" s="52">
        <v>200000</v>
      </c>
    </row>
    <row r="46" spans="1:16" ht="25.5">
      <c r="A46" s="81" t="s">
        <v>43</v>
      </c>
      <c r="B46" s="82" t="s">
        <v>45</v>
      </c>
      <c r="C46" s="83" t="s">
        <v>29</v>
      </c>
      <c r="D46" s="84">
        <v>2013</v>
      </c>
      <c r="E46" s="85">
        <v>2015</v>
      </c>
      <c r="F46" s="86">
        <v>92000</v>
      </c>
      <c r="G46" s="87">
        <v>92000</v>
      </c>
      <c r="H46" s="88"/>
      <c r="I46" s="88"/>
      <c r="J46" s="88"/>
      <c r="K46" s="88"/>
      <c r="L46" s="88"/>
      <c r="M46" s="88"/>
      <c r="N46" s="88"/>
      <c r="O46" s="88"/>
      <c r="P46" s="89">
        <v>92000</v>
      </c>
    </row>
    <row r="47" spans="1:16" ht="12.75">
      <c r="A47" s="32"/>
      <c r="B47" s="42" t="s">
        <v>28</v>
      </c>
      <c r="C47" s="80"/>
      <c r="D47" s="36"/>
      <c r="E47" s="41"/>
      <c r="F47" s="33">
        <v>92000</v>
      </c>
      <c r="G47" s="50">
        <v>92000</v>
      </c>
      <c r="H47" s="49"/>
      <c r="I47" s="49"/>
      <c r="J47" s="49"/>
      <c r="K47" s="49"/>
      <c r="L47" s="49"/>
      <c r="M47" s="49"/>
      <c r="N47" s="49"/>
      <c r="O47" s="49"/>
      <c r="P47" s="52">
        <v>92000</v>
      </c>
    </row>
    <row r="48" spans="1:16" ht="12.75">
      <c r="A48" s="30" t="s">
        <v>4</v>
      </c>
      <c r="B48" s="111" t="s">
        <v>41</v>
      </c>
      <c r="C48" s="111"/>
      <c r="D48" s="111"/>
      <c r="E48" s="111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53">
        <v>0</v>
      </c>
    </row>
  </sheetData>
  <sheetProtection/>
  <mergeCells count="23">
    <mergeCell ref="P3:P4"/>
    <mergeCell ref="B9:E9"/>
    <mergeCell ref="B10:E10"/>
    <mergeCell ref="B5:E5"/>
    <mergeCell ref="B6:E6"/>
    <mergeCell ref="B7:E7"/>
    <mergeCell ref="F3:F4"/>
    <mergeCell ref="A3:A4"/>
    <mergeCell ref="B48:E48"/>
    <mergeCell ref="B33:E33"/>
    <mergeCell ref="B34:E34"/>
    <mergeCell ref="B11:E11"/>
    <mergeCell ref="B30:E30"/>
    <mergeCell ref="B31:E31"/>
    <mergeCell ref="B12:E12"/>
    <mergeCell ref="B13:E13"/>
    <mergeCell ref="B29:E29"/>
    <mergeCell ref="B32:E32"/>
    <mergeCell ref="D3:E3"/>
    <mergeCell ref="B3:B4"/>
    <mergeCell ref="C3:C4"/>
    <mergeCell ref="B8:E8"/>
    <mergeCell ref="G3:O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2013-03-27T12:11:53Z</cp:lastPrinted>
  <dcterms:created xsi:type="dcterms:W3CDTF">2010-09-17T02:30:46Z</dcterms:created>
  <dcterms:modified xsi:type="dcterms:W3CDTF">2013-03-27T12:50:28Z</dcterms:modified>
  <cp:category/>
  <cp:version/>
  <cp:contentType/>
  <cp:contentStatus/>
</cp:coreProperties>
</file>