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<sst xmlns="http://schemas.openxmlformats.org/spreadsheetml/2006/main" count="73" uniqueCount="49">
  <si>
    <t>Lp.</t>
  </si>
  <si>
    <t>1.</t>
  </si>
  <si>
    <t>a</t>
  </si>
  <si>
    <t>b</t>
  </si>
  <si>
    <t>2.</t>
  </si>
  <si>
    <t>c</t>
  </si>
  <si>
    <t>Nazwa i cel</t>
  </si>
  <si>
    <t>jednostka odpowiedzialna lub koordynująca</t>
  </si>
  <si>
    <t>okres realizacji</t>
  </si>
  <si>
    <t>łączne nakłady finansowe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</si>
  <si>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</si>
  <si>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</si>
  <si>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</si>
  <si>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</si>
  <si>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</si>
  <si>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</si>
  <si>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</si>
  <si>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</si>
  <si>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</si>
  <si>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</si>
  <si>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</si>
  <si>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</si>
  <si>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</si>
  <si>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</si>
  <si>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</si>
  <si>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</si>
  <si>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</si>
  <si>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</si>
  <si>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</si>
  <si>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Urząd Gminy w Godzieszach Wielkich</t>
  </si>
  <si>
    <t>Zespół Szkolno-Przedszkolny w Stobnie Siódmym</t>
  </si>
  <si>
    <t>Gminny Ośrodek Pomocy Społecznej w Godzieszach Wielkich</t>
  </si>
  <si>
    <t>"Krok w przód" - Cel:Rozwijanie aktywnych form integracji społecznej i umozliwianie dostępu do nich osobom zagrożonym wykluczeniem społecznym oraz poprawa skuteczności funkcjonowania instytucji pomocy zpołcznej w regionie</t>
  </si>
  <si>
    <t xml:space="preserve">Uczenie się przez całe życie - Cel:Przyczynianie się rozwoju Wspólnoty jako społeczeństwa opartego na zaawansowanej wiedzy zgodnie z celami strategii lizbońskiej </t>
  </si>
  <si>
    <t xml:space="preserve">Rozbudowa sieci wodociągowej na terenie gminy Godziesze Wielkie -Cel: Poprawa infrastruktury wodociągowej </t>
  </si>
  <si>
    <t>2.środki z WRPO</t>
  </si>
  <si>
    <t>-wydatki majątkowe tym:</t>
  </si>
  <si>
    <t xml:space="preserve">Budowa wodociągu Dz110PE z hydrofornią w m-ści Wolica, gmina Godziesze Wielkie - Cel: Poprawa infrastruktury wodociągowej </t>
  </si>
  <si>
    <t>umowy, o partnerstwie publiczno-prywatnym</t>
  </si>
  <si>
    <t>4)</t>
  </si>
  <si>
    <t>Wykaz przedsięwzięć do Wieloletniej Prognozy Finansowej Gminy Godziesze Wielkie na lata 2013-2022</t>
  </si>
  <si>
    <t xml:space="preserve">Budowa sieci wodociagowej, kanalizacji sanitarnej i oczyszczalni ścieków w miejscowości Godziesze Małe - Etap I - Budowa sieci kanalizacji sanitarnej i wodociągowej </t>
  </si>
  <si>
    <t>w Godzieszach Wielkich, Gmina Godziesze Wielkie - Cel:Poprawa gospodarki wodno-ściekowej w gminie</t>
  </si>
  <si>
    <t>watki majątkowe, w tym:</t>
  </si>
  <si>
    <t>Budowa przyłączy kanalizacyjnych w miejscowości Godziesze Małe,  Gmina Godziesze Wielkie, Cel: Poprawa gospodarki ściekowej w gminie</t>
  </si>
  <si>
    <t>1. Środki własne</t>
  </si>
  <si>
    <t>2. Środki PROW 2007-2013</t>
  </si>
  <si>
    <t>Budowa sieci wodociagowej, kanalizacji sanitarnej i oczyszczalni ścieków  - Etap II operacja "Poprawa gospodarki wodno-ściekowej na terenie gminy Godziesze Wielkie" obejmująca zadania:                                                                                                     Etap I:                                                                                                                      1. Budowa oczyszczalni ścieków w miejscowości Godziesze Małe,  2. Remont pompowni wodociągowej w Godzieszach Wielkich,      Etap II:                                                                                                            "Budowa kanalizacji sanitarnej dla części Wolicy i  części  Borku w Gminie Godziesze Wielkie" ,                                              Cel:Poprawa gospodarki wodno-ściekowej w gminie</t>
  </si>
  <si>
    <t>Załącznik Nr 2 do Uchwały Nr XXXIV/186/2013  Rady Gminy Godziesze Wielkie z dnia 13 września 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</si>
</sst>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65" fontId="10" fillId="0" borderId="10" xfId="56" applyNumberFormat="1" applyFont="1" applyBorder="1" applyAlignment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5" fontId="10" fillId="0" borderId="10" xfId="56" applyNumberFormat="1" applyFont="1" applyBorder="1" applyAlignment="1">
      <alignment horizontal="right" vertical="center"/>
      <protection/>
    </xf>
    <xf numFmtId="165" fontId="8" fillId="0" borderId="10" xfId="56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/>
    </xf>
    <xf numFmtId="165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34" borderId="10" xfId="56" applyFont="1" applyFill="1" applyBorder="1" applyAlignment="1">
      <alignment vertical="center" wrapText="1"/>
      <protection/>
    </xf>
    <xf numFmtId="0" fontId="10" fillId="34" borderId="10" xfId="56" applyFont="1" applyFill="1" applyBorder="1" applyAlignment="1">
      <alignment vertical="center"/>
      <protection/>
    </xf>
    <xf numFmtId="0" fontId="10" fillId="34" borderId="14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center" vertical="center" wrapText="1"/>
      <protection/>
    </xf>
    <xf numFmtId="165" fontId="10" fillId="34" borderId="10" xfId="0" applyNumberFormat="1" applyFont="1" applyFill="1" applyBorder="1" applyAlignment="1">
      <alignment horizontal="center" vertical="center"/>
    </xf>
    <xf numFmtId="165" fontId="10" fillId="34" borderId="10" xfId="56" applyNumberFormat="1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right" vertical="center"/>
      <protection/>
    </xf>
    <xf numFmtId="166" fontId="10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6" fontId="10" fillId="0" borderId="10" xfId="56" applyNumberFormat="1" applyFont="1" applyBorder="1" applyAlignment="1">
      <alignment horizontal="center" vertical="center" wrapText="1"/>
      <protection/>
    </xf>
    <xf numFmtId="0" fontId="9" fillId="34" borderId="0" xfId="0" applyFont="1" applyFill="1" applyAlignment="1">
      <alignment/>
    </xf>
    <xf numFmtId="166" fontId="3" fillId="0" borderId="10" xfId="56" applyNumberFormat="1" applyFont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vertical="center"/>
      <protection/>
    </xf>
    <xf numFmtId="0" fontId="10" fillId="35" borderId="10" xfId="56" applyFont="1" applyFill="1" applyBorder="1" applyAlignment="1">
      <alignment vertical="center" wrapText="1"/>
      <protection/>
    </xf>
    <xf numFmtId="0" fontId="10" fillId="35" borderId="10" xfId="56" applyFont="1" applyFill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horizontal="center" vertical="center"/>
      <protection/>
    </xf>
    <xf numFmtId="165" fontId="10" fillId="35" borderId="10" xfId="56" applyNumberFormat="1" applyFont="1" applyFill="1" applyBorder="1" applyAlignment="1">
      <alignment horizontal="center" vertical="center" wrapText="1"/>
      <protection/>
    </xf>
    <xf numFmtId="166" fontId="10" fillId="35" borderId="10" xfId="0" applyNumberFormat="1" applyFont="1" applyFill="1" applyBorder="1" applyAlignment="1">
      <alignment horizontal="center" vertical="center"/>
    </xf>
    <xf numFmtId="165" fontId="11" fillId="35" borderId="10" xfId="56" applyNumberFormat="1" applyFont="1" applyFill="1" applyBorder="1" applyAlignment="1">
      <alignment horizontal="center" vertical="center"/>
      <protection/>
    </xf>
    <xf numFmtId="165" fontId="10" fillId="35" borderId="10" xfId="56" applyNumberFormat="1" applyFont="1" applyFill="1" applyBorder="1" applyAlignment="1">
      <alignment horizontal="center" vertical="center"/>
      <protection/>
    </xf>
    <xf numFmtId="0" fontId="10" fillId="35" borderId="14" xfId="56" applyFont="1" applyFill="1" applyBorder="1" applyAlignment="1">
      <alignment vertical="center"/>
      <protection/>
    </xf>
    <xf numFmtId="0" fontId="10" fillId="35" borderId="14" xfId="56" applyFont="1" applyFill="1" applyBorder="1" applyAlignment="1">
      <alignment vertical="center" wrapText="1"/>
      <protection/>
    </xf>
    <xf numFmtId="0" fontId="10" fillId="35" borderId="14" xfId="56" applyFont="1" applyFill="1" applyBorder="1" applyAlignment="1">
      <alignment horizontal="center" vertical="center" wrapText="1"/>
      <protection/>
    </xf>
    <xf numFmtId="0" fontId="10" fillId="35" borderId="14" xfId="56" applyFont="1" applyFill="1" applyBorder="1" applyAlignment="1">
      <alignment horizontal="center" vertical="center"/>
      <protection/>
    </xf>
    <xf numFmtId="165" fontId="10" fillId="35" borderId="14" xfId="56" applyNumberFormat="1" applyFont="1" applyFill="1" applyBorder="1" applyAlignment="1">
      <alignment horizontal="center" vertical="center" wrapText="1"/>
      <protection/>
    </xf>
    <xf numFmtId="165" fontId="10" fillId="35" borderId="14" xfId="0" applyNumberFormat="1" applyFont="1" applyFill="1" applyBorder="1" applyAlignment="1">
      <alignment horizontal="center" vertical="center"/>
    </xf>
    <xf numFmtId="165" fontId="10" fillId="35" borderId="14" xfId="56" applyNumberFormat="1" applyFont="1" applyFill="1" applyBorder="1" applyAlignment="1">
      <alignment horizontal="center" vertical="center"/>
      <protection/>
    </xf>
    <xf numFmtId="0" fontId="10" fillId="35" borderId="17" xfId="56" applyFont="1" applyFill="1" applyBorder="1" applyAlignment="1">
      <alignment vertical="center"/>
      <protection/>
    </xf>
    <xf numFmtId="0" fontId="10" fillId="35" borderId="17" xfId="56" applyFont="1" applyFill="1" applyBorder="1" applyAlignment="1">
      <alignment vertical="center" wrapText="1"/>
      <protection/>
    </xf>
    <xf numFmtId="0" fontId="10" fillId="35" borderId="17" xfId="56" applyFont="1" applyFill="1" applyBorder="1" applyAlignment="1">
      <alignment horizontal="center" vertical="center" wrapText="1"/>
      <protection/>
    </xf>
    <xf numFmtId="0" fontId="10" fillId="35" borderId="17" xfId="56" applyFont="1" applyFill="1" applyBorder="1" applyAlignment="1">
      <alignment horizontal="center" vertical="center"/>
      <protection/>
    </xf>
    <xf numFmtId="165" fontId="10" fillId="35" borderId="17" xfId="56" applyNumberFormat="1" applyFont="1" applyFill="1" applyBorder="1" applyAlignment="1">
      <alignment horizontal="center" vertical="center" wrapText="1"/>
      <protection/>
    </xf>
    <xf numFmtId="165" fontId="10" fillId="35" borderId="17" xfId="0" applyNumberFormat="1" applyFont="1" applyFill="1" applyBorder="1" applyAlignment="1">
      <alignment horizontal="center" vertical="center"/>
    </xf>
    <xf numFmtId="165" fontId="10" fillId="35" borderId="17" xfId="56" applyNumberFormat="1" applyFont="1" applyFill="1" applyBorder="1" applyAlignment="1">
      <alignment horizontal="center" vertical="center"/>
      <protection/>
    </xf>
    <xf numFmtId="0" fontId="10" fillId="35" borderId="10" xfId="0" applyFont="1" applyFill="1" applyBorder="1" applyAlignment="1">
      <alignment vertical="center" wrapText="1"/>
    </xf>
    <xf numFmtId="165" fontId="10" fillId="35" borderId="10" xfId="56" applyNumberFormat="1" applyFont="1" applyFill="1" applyBorder="1" applyAlignment="1">
      <alignment horizontal="right" vertical="center"/>
      <protection/>
    </xf>
    <xf numFmtId="165" fontId="10" fillId="35" borderId="14" xfId="56" applyNumberFormat="1" applyFont="1" applyFill="1" applyBorder="1" applyAlignment="1">
      <alignment horizontal="right" vertical="center"/>
      <protection/>
    </xf>
    <xf numFmtId="165" fontId="10" fillId="35" borderId="17" xfId="56" applyNumberFormat="1" applyFont="1" applyFill="1" applyBorder="1" applyAlignment="1">
      <alignment horizontal="right" vertical="center"/>
      <protection/>
    </xf>
    <xf numFmtId="165" fontId="10" fillId="35" borderId="10" xfId="0" applyNumberFormat="1" applyFont="1" applyFill="1" applyBorder="1" applyAlignment="1">
      <alignment horizontal="center" vertical="center"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25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2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17" xfId="56" applyNumberFormat="1" applyFont="1" applyFill="1" applyBorder="1" applyAlignment="1">
      <alignment horizontal="right" vertical="center" wrapText="1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7" xfId="5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99"/>
      <c r="B1" s="99"/>
      <c r="C1" s="99"/>
      <c r="D1" s="99"/>
    </row>
    <row r="2" spans="1:4" ht="12">
      <c r="A2" s="100"/>
      <c r="B2" s="100"/>
      <c r="C2" s="100"/>
      <c r="D2" s="100"/>
    </row>
    <row r="3" spans="1:38" s="24" customFormat="1" ht="13.5" customHeight="1">
      <c r="A3" s="22"/>
      <c r="B3" s="101"/>
      <c r="C3" s="102"/>
      <c r="D3" s="10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96"/>
      <c r="C4" s="97"/>
      <c r="D4" s="9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94"/>
      <c r="D5" s="9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94"/>
      <c r="D6" s="9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96"/>
      <c r="C8" s="97"/>
      <c r="D8" s="9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94"/>
      <c r="D9" s="9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94"/>
      <c r="D10" s="9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94"/>
      <c r="D11" s="9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94"/>
      <c r="D13" s="95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96"/>
      <c r="C14" s="97"/>
      <c r="D14" s="9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106"/>
      <c r="C15" s="107"/>
      <c r="D15" s="10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96"/>
      <c r="C17" s="97"/>
      <c r="D17" s="9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106"/>
      <c r="C18" s="107"/>
      <c r="D18" s="10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106"/>
      <c r="C19" s="107"/>
      <c r="D19" s="10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104"/>
      <c r="D20" s="10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104"/>
      <c r="D21" s="10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106"/>
      <c r="C22" s="107"/>
      <c r="D22" s="10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96"/>
      <c r="C23" s="97"/>
      <c r="D23" s="9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106"/>
      <c r="C24" s="107"/>
      <c r="D24" s="10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96"/>
      <c r="C26" s="97"/>
      <c r="D26" s="9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109"/>
      <c r="C27" s="110"/>
      <c r="D27" s="11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112"/>
      <c r="C28" s="113"/>
      <c r="D28" s="1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94"/>
      <c r="D29" s="9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94"/>
      <c r="D30" s="9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96"/>
      <c r="C31" s="97"/>
      <c r="D31" s="9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96"/>
      <c r="C32" s="97"/>
      <c r="D32" s="9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96"/>
      <c r="C33" s="97"/>
      <c r="D33" s="9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96"/>
      <c r="C34" s="97"/>
      <c r="D34" s="98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96"/>
      <c r="C35" s="97"/>
      <c r="D35" s="98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109"/>
      <c r="C36" s="110"/>
      <c r="D36" s="111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112"/>
      <c r="C37" s="113"/>
      <c r="D37" s="1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96"/>
      <c r="C38" s="97"/>
      <c r="D38" s="9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96"/>
      <c r="C39" s="97"/>
      <c r="D39" s="9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96"/>
      <c r="C40" s="97"/>
      <c r="D40" s="9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96"/>
      <c r="C41" s="97"/>
      <c r="D41" s="9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B17:D17"/>
    <mergeCell ref="B18:D18"/>
    <mergeCell ref="C10:D10"/>
    <mergeCell ref="B14:D14"/>
    <mergeCell ref="C11:D11"/>
    <mergeCell ref="C13:D13"/>
    <mergeCell ref="B15:D15"/>
    <mergeCell ref="B4:D4"/>
    <mergeCell ref="C5:D5"/>
    <mergeCell ref="C6:D6"/>
    <mergeCell ref="B8:D8"/>
    <mergeCell ref="B41:D41"/>
    <mergeCell ref="B37:D37"/>
    <mergeCell ref="B38:D38"/>
    <mergeCell ref="B23:D23"/>
    <mergeCell ref="B24:D24"/>
    <mergeCell ref="B26:D26"/>
    <mergeCell ref="B27:D27"/>
    <mergeCell ref="B40:D40"/>
    <mergeCell ref="B39:D39"/>
    <mergeCell ref="B33:D33"/>
    <mergeCell ref="B34:D34"/>
    <mergeCell ref="C21:D21"/>
    <mergeCell ref="B22:D22"/>
    <mergeCell ref="B35:D35"/>
    <mergeCell ref="B36:D36"/>
    <mergeCell ref="B28:D28"/>
    <mergeCell ref="C30:D30"/>
    <mergeCell ref="B31:D31"/>
    <mergeCell ref="C29:D29"/>
    <mergeCell ref="B32:D32"/>
    <mergeCell ref="A1:D1"/>
    <mergeCell ref="A2:D2"/>
    <mergeCell ref="B3:D3"/>
    <mergeCell ref="C20:D20"/>
    <mergeCell ref="B19:D19"/>
    <mergeCell ref="C9:D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PageLayoutView="0" workbookViewId="0" topLeftCell="A1">
      <pane ySplit="4" topLeftCell="A25" activePane="bottomLeft" state="frozen"/>
      <selection pane="topLeft" activeCell="A1" sqref="A1"/>
      <selection pane="bottomLeft" activeCell="D29" sqref="D29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19921875" style="39" customWidth="1"/>
    <col min="5" max="5" width="6.19921875" style="39" customWidth="1"/>
    <col min="6" max="6" width="9" style="39" customWidth="1"/>
    <col min="7" max="7" width="9.09765625" style="39" customWidth="1"/>
    <col min="8" max="9" width="9" style="39" customWidth="1"/>
    <col min="10" max="10" width="7.69921875" style="39" customWidth="1"/>
    <col min="11" max="11" width="8.3984375" style="39" customWidth="1"/>
    <col min="12" max="12" width="7" style="39" customWidth="1"/>
    <col min="13" max="14" width="7.8984375" style="39" customWidth="1"/>
    <col min="15" max="15" width="8.09765625" style="39" customWidth="1"/>
    <col min="16" max="16" width="8.5" style="43" customWidth="1"/>
    <col min="17" max="16384" width="9" style="26" customWidth="1"/>
  </cols>
  <sheetData>
    <row r="1" spans="1:5" ht="12.75">
      <c r="A1" s="51" t="s">
        <v>48</v>
      </c>
      <c r="B1" s="51"/>
      <c r="C1" s="51"/>
      <c r="D1" s="51"/>
      <c r="E1" s="26"/>
    </row>
    <row r="2" spans="1:5" ht="12.75">
      <c r="A2" s="52" t="s">
        <v>40</v>
      </c>
      <c r="B2" s="52"/>
      <c r="C2" s="52"/>
      <c r="D2" s="52"/>
      <c r="E2" s="26"/>
    </row>
    <row r="3" spans="1:16" s="40" customFormat="1" ht="12.75">
      <c r="A3" s="118" t="s">
        <v>0</v>
      </c>
      <c r="B3" s="116" t="s">
        <v>6</v>
      </c>
      <c r="C3" s="116" t="s">
        <v>7</v>
      </c>
      <c r="D3" s="116" t="s">
        <v>8</v>
      </c>
      <c r="E3" s="116"/>
      <c r="F3" s="122" t="s">
        <v>9</v>
      </c>
      <c r="G3" s="117"/>
      <c r="H3" s="117"/>
      <c r="I3" s="117"/>
      <c r="J3" s="117"/>
      <c r="K3" s="117"/>
      <c r="L3" s="117"/>
      <c r="M3" s="117"/>
      <c r="N3" s="117"/>
      <c r="O3" s="117"/>
      <c r="P3" s="120" t="s">
        <v>10</v>
      </c>
    </row>
    <row r="4" spans="1:16" s="40" customFormat="1" ht="27" customHeight="1">
      <c r="A4" s="118"/>
      <c r="B4" s="116"/>
      <c r="C4" s="116"/>
      <c r="D4" s="28" t="s">
        <v>11</v>
      </c>
      <c r="E4" s="27" t="s">
        <v>12</v>
      </c>
      <c r="F4" s="123"/>
      <c r="G4" s="29">
        <v>2013</v>
      </c>
      <c r="H4" s="29">
        <v>2014</v>
      </c>
      <c r="I4" s="29">
        <v>2015</v>
      </c>
      <c r="J4" s="29">
        <v>2016</v>
      </c>
      <c r="K4" s="29">
        <v>2017</v>
      </c>
      <c r="L4" s="29">
        <v>2018</v>
      </c>
      <c r="M4" s="29">
        <v>2019</v>
      </c>
      <c r="N4" s="29">
        <v>2020</v>
      </c>
      <c r="O4" s="29">
        <v>2021</v>
      </c>
      <c r="P4" s="121"/>
    </row>
    <row r="5" spans="1:16" ht="12.75">
      <c r="A5" s="30"/>
      <c r="B5" s="115" t="s">
        <v>13</v>
      </c>
      <c r="C5" s="115"/>
      <c r="D5" s="115"/>
      <c r="E5" s="115"/>
      <c r="F5" s="31">
        <v>7830002</v>
      </c>
      <c r="G5" s="66">
        <v>1762043.884</v>
      </c>
      <c r="H5" s="31">
        <v>1705000</v>
      </c>
      <c r="I5" s="31">
        <v>2000000</v>
      </c>
      <c r="J5" s="31">
        <f aca="true" t="shared" si="0" ref="J5:O5">J6+J7</f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v>2702000</v>
      </c>
    </row>
    <row r="6" spans="1:16" ht="12.75">
      <c r="A6" s="32"/>
      <c r="B6" s="119" t="s">
        <v>14</v>
      </c>
      <c r="C6" s="119"/>
      <c r="D6" s="119"/>
      <c r="E6" s="119"/>
      <c r="F6" s="33">
        <v>641928</v>
      </c>
      <c r="G6" s="64">
        <v>180043.88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41">
        <v>0</v>
      </c>
    </row>
    <row r="7" spans="1:16" ht="12.75">
      <c r="A7" s="32"/>
      <c r="B7" s="119" t="s">
        <v>15</v>
      </c>
      <c r="C7" s="119"/>
      <c r="D7" s="119"/>
      <c r="E7" s="119"/>
      <c r="F7" s="33">
        <v>7188074</v>
      </c>
      <c r="G7" s="33">
        <v>1582000</v>
      </c>
      <c r="H7" s="33">
        <v>1705000</v>
      </c>
      <c r="I7" s="33">
        <v>2000000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41">
        <v>2702000</v>
      </c>
    </row>
    <row r="8" spans="1:16" ht="12.75">
      <c r="A8" s="30" t="s">
        <v>1</v>
      </c>
      <c r="B8" s="115" t="s">
        <v>16</v>
      </c>
      <c r="C8" s="115"/>
      <c r="D8" s="115"/>
      <c r="E8" s="115"/>
      <c r="F8" s="31">
        <v>7830002</v>
      </c>
      <c r="G8" s="66">
        <v>1762043.884</v>
      </c>
      <c r="H8" s="31">
        <v>1705000</v>
      </c>
      <c r="I8" s="31">
        <v>2000000</v>
      </c>
      <c r="J8" s="31">
        <f aca="true" t="shared" si="1" ref="J8:O8">J9+J10</f>
        <v>0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0</v>
      </c>
      <c r="O8" s="31">
        <f t="shared" si="1"/>
        <v>0</v>
      </c>
      <c r="P8" s="31">
        <v>2702000</v>
      </c>
    </row>
    <row r="9" spans="1:16" ht="12.75">
      <c r="A9" s="32"/>
      <c r="B9" s="119" t="s">
        <v>14</v>
      </c>
      <c r="C9" s="119"/>
      <c r="D9" s="119"/>
      <c r="E9" s="119"/>
      <c r="F9" s="33">
        <f>F12+F34+F37</f>
        <v>641928</v>
      </c>
      <c r="G9" s="64">
        <v>180043.88</v>
      </c>
      <c r="H9" s="33">
        <f>H12+H34+H37</f>
        <v>0</v>
      </c>
      <c r="I9" s="33">
        <f>I12+I34+I37</f>
        <v>0</v>
      </c>
      <c r="J9" s="33">
        <f aca="true" t="shared" si="2" ref="J9:O9">J12+J34+J37</f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0</v>
      </c>
      <c r="P9" s="41">
        <v>0</v>
      </c>
    </row>
    <row r="10" spans="1:16" ht="12.75">
      <c r="A10" s="32"/>
      <c r="B10" s="119" t="s">
        <v>15</v>
      </c>
      <c r="C10" s="119"/>
      <c r="D10" s="119"/>
      <c r="E10" s="119"/>
      <c r="F10" s="33">
        <v>7188074</v>
      </c>
      <c r="G10" s="33">
        <v>1582000</v>
      </c>
      <c r="H10" s="33">
        <v>1705000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41">
        <v>2702000</v>
      </c>
    </row>
    <row r="11" spans="1:16" ht="27" customHeight="1">
      <c r="A11" s="30" t="s">
        <v>2</v>
      </c>
      <c r="B11" s="115" t="s">
        <v>17</v>
      </c>
      <c r="C11" s="115"/>
      <c r="D11" s="115"/>
      <c r="E11" s="115"/>
      <c r="F11" s="31">
        <v>6006034</v>
      </c>
      <c r="G11" s="31">
        <v>1622044</v>
      </c>
      <c r="H11" s="31">
        <v>1145000</v>
      </c>
      <c r="I11" s="31">
        <v>2000000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2092000</v>
      </c>
    </row>
    <row r="12" spans="1:16" ht="12.75">
      <c r="A12" s="32"/>
      <c r="B12" s="119" t="s">
        <v>14</v>
      </c>
      <c r="C12" s="119"/>
      <c r="D12" s="119"/>
      <c r="E12" s="119"/>
      <c r="F12" s="33">
        <v>641928</v>
      </c>
      <c r="G12" s="64">
        <v>180043.88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41">
        <v>0</v>
      </c>
    </row>
    <row r="13" spans="1:16" ht="12.75">
      <c r="A13" s="32"/>
      <c r="B13" s="119" t="s">
        <v>15</v>
      </c>
      <c r="C13" s="119"/>
      <c r="D13" s="119"/>
      <c r="E13" s="119"/>
      <c r="F13" s="33">
        <v>5364106</v>
      </c>
      <c r="G13" s="41">
        <v>1442000</v>
      </c>
      <c r="H13" s="41">
        <v>1145000</v>
      </c>
      <c r="I13" s="41">
        <v>2000000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2092000</v>
      </c>
    </row>
    <row r="14" spans="1:78" s="47" customFormat="1" ht="51">
      <c r="A14" s="67" t="s">
        <v>20</v>
      </c>
      <c r="B14" s="68" t="s">
        <v>32</v>
      </c>
      <c r="C14" s="69" t="s">
        <v>31</v>
      </c>
      <c r="D14" s="69">
        <v>2009</v>
      </c>
      <c r="E14" s="70">
        <v>2013</v>
      </c>
      <c r="F14" s="71">
        <v>578783</v>
      </c>
      <c r="G14" s="72">
        <v>143594.88</v>
      </c>
      <c r="H14" s="73">
        <f aca="true" t="shared" si="3" ref="H14:O14">H15</f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4">
        <v>0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</row>
    <row r="15" spans="1:78" ht="14.25">
      <c r="A15" s="32"/>
      <c r="B15" s="35" t="s">
        <v>25</v>
      </c>
      <c r="C15" s="50"/>
      <c r="D15" s="34"/>
      <c r="E15" s="36"/>
      <c r="F15" s="48">
        <v>278783</v>
      </c>
      <c r="G15" s="62">
        <v>143594.88</v>
      </c>
      <c r="H15" s="41">
        <f aca="true" t="shared" si="4" ref="H15:O15">H16</f>
        <v>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1">
        <v>0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</row>
    <row r="16" spans="1:78" ht="14.25">
      <c r="A16" s="32"/>
      <c r="B16" s="37" t="s">
        <v>21</v>
      </c>
      <c r="C16" s="50"/>
      <c r="D16" s="34"/>
      <c r="E16" s="36"/>
      <c r="F16" s="33">
        <v>491966</v>
      </c>
      <c r="G16" s="63">
        <v>122055.65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</row>
    <row r="17" spans="1:78" ht="14.25">
      <c r="A17" s="32"/>
      <c r="B17" s="37" t="s">
        <v>26</v>
      </c>
      <c r="C17" s="50"/>
      <c r="D17" s="34"/>
      <c r="E17" s="36"/>
      <c r="F17" s="33">
        <v>26045</v>
      </c>
      <c r="G17" s="63">
        <v>6461.77</v>
      </c>
      <c r="H17" s="41">
        <f aca="true" t="shared" si="5" ref="H17:O17">H18</f>
        <v>0</v>
      </c>
      <c r="I17" s="41">
        <f t="shared" si="5"/>
        <v>0</v>
      </c>
      <c r="J17" s="41">
        <f t="shared" si="5"/>
        <v>0</v>
      </c>
      <c r="K17" s="41">
        <f t="shared" si="5"/>
        <v>0</v>
      </c>
      <c r="L17" s="41">
        <f t="shared" si="5"/>
        <v>0</v>
      </c>
      <c r="M17" s="41">
        <f t="shared" si="5"/>
        <v>0</v>
      </c>
      <c r="N17" s="41">
        <f t="shared" si="5"/>
        <v>0</v>
      </c>
      <c r="O17" s="41">
        <f t="shared" si="5"/>
        <v>0</v>
      </c>
      <c r="P17" s="41">
        <v>0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</row>
    <row r="18" spans="1:78" ht="14.25">
      <c r="A18" s="32"/>
      <c r="B18" s="37" t="s">
        <v>27</v>
      </c>
      <c r="C18" s="50"/>
      <c r="D18" s="34"/>
      <c r="E18" s="36"/>
      <c r="F18" s="33">
        <v>60772</v>
      </c>
      <c r="G18" s="63">
        <v>15077.46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</row>
    <row r="19" spans="1:78" s="47" customFormat="1" ht="38.25">
      <c r="A19" s="67" t="s">
        <v>22</v>
      </c>
      <c r="B19" s="68" t="s">
        <v>33</v>
      </c>
      <c r="C19" s="69" t="s">
        <v>30</v>
      </c>
      <c r="D19" s="69">
        <v>2012</v>
      </c>
      <c r="E19" s="70">
        <v>2013</v>
      </c>
      <c r="F19" s="71">
        <f>F20</f>
        <v>63145</v>
      </c>
      <c r="G19" s="71">
        <v>36449</v>
      </c>
      <c r="H19" s="73">
        <f aca="true" t="shared" si="6" ref="H19:P19">H20</f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6"/>
        <v>0</v>
      </c>
      <c r="O19" s="73">
        <f t="shared" si="6"/>
        <v>0</v>
      </c>
      <c r="P19" s="73">
        <f t="shared" si="6"/>
        <v>0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</row>
    <row r="20" spans="1:78" ht="12.75">
      <c r="A20" s="32"/>
      <c r="B20" s="35" t="s">
        <v>25</v>
      </c>
      <c r="C20" s="46"/>
      <c r="D20" s="34"/>
      <c r="E20" s="36"/>
      <c r="F20" s="33">
        <f>F21+F22+F23</f>
        <v>63145</v>
      </c>
      <c r="G20" s="33">
        <v>36449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1:78" ht="12.75">
      <c r="A21" s="32"/>
      <c r="B21" s="37" t="s">
        <v>21</v>
      </c>
      <c r="C21" s="46"/>
      <c r="D21" s="34"/>
      <c r="E21" s="36"/>
      <c r="F21" s="33">
        <v>63145</v>
      </c>
      <c r="G21" s="42">
        <v>36449</v>
      </c>
      <c r="H21" s="41">
        <f aca="true" t="shared" si="7" ref="H21:O21">H22</f>
        <v>0</v>
      </c>
      <c r="I21" s="41">
        <f t="shared" si="7"/>
        <v>0</v>
      </c>
      <c r="J21" s="41">
        <f t="shared" si="7"/>
        <v>0</v>
      </c>
      <c r="K21" s="41">
        <f t="shared" si="7"/>
        <v>0</v>
      </c>
      <c r="L21" s="41">
        <f t="shared" si="7"/>
        <v>0</v>
      </c>
      <c r="M21" s="41">
        <f t="shared" si="7"/>
        <v>0</v>
      </c>
      <c r="N21" s="41">
        <f t="shared" si="7"/>
        <v>0</v>
      </c>
      <c r="O21" s="41">
        <f t="shared" si="7"/>
        <v>0</v>
      </c>
      <c r="P21" s="41">
        <v>0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spans="1:78" ht="12.75">
      <c r="A22" s="32"/>
      <c r="B22" s="37" t="s">
        <v>26</v>
      </c>
      <c r="C22" s="46"/>
      <c r="D22" s="34"/>
      <c r="E22" s="36"/>
      <c r="F22" s="33">
        <v>0</v>
      </c>
      <c r="G22" s="42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</row>
    <row r="23" spans="1:78" ht="12.75">
      <c r="A23" s="32"/>
      <c r="B23" s="37" t="s">
        <v>27</v>
      </c>
      <c r="C23" s="46"/>
      <c r="D23" s="34"/>
      <c r="E23" s="36"/>
      <c r="F23" s="33">
        <v>0</v>
      </c>
      <c r="G23" s="42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</row>
    <row r="24" spans="1:78" s="47" customFormat="1" ht="38.25">
      <c r="A24" s="75" t="s">
        <v>23</v>
      </c>
      <c r="B24" s="76" t="s">
        <v>41</v>
      </c>
      <c r="C24" s="77"/>
      <c r="D24" s="77"/>
      <c r="E24" s="78"/>
      <c r="F24" s="79"/>
      <c r="G24" s="80"/>
      <c r="H24" s="81"/>
      <c r="I24" s="81"/>
      <c r="J24" s="81"/>
      <c r="K24" s="81"/>
      <c r="L24" s="81"/>
      <c r="M24" s="81"/>
      <c r="N24" s="81"/>
      <c r="O24" s="81"/>
      <c r="P24" s="91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</row>
    <row r="25" spans="1:78" s="47" customFormat="1" ht="25.5">
      <c r="A25" s="82"/>
      <c r="B25" s="83" t="s">
        <v>42</v>
      </c>
      <c r="C25" s="84" t="s">
        <v>29</v>
      </c>
      <c r="D25" s="84">
        <v>2004</v>
      </c>
      <c r="E25" s="85">
        <v>2014</v>
      </c>
      <c r="F25" s="86">
        <v>1162095</v>
      </c>
      <c r="G25" s="87">
        <v>755000</v>
      </c>
      <c r="H25" s="88">
        <v>235000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92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</row>
    <row r="26" spans="1:78" ht="12.75" customHeight="1">
      <c r="A26" s="32"/>
      <c r="B26" s="35" t="s">
        <v>36</v>
      </c>
      <c r="C26" s="46"/>
      <c r="D26" s="34"/>
      <c r="E26" s="36"/>
      <c r="F26" s="33">
        <v>1162095</v>
      </c>
      <c r="G26" s="42">
        <v>755000</v>
      </c>
      <c r="H26" s="41">
        <v>235000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4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</row>
    <row r="27" spans="1:16" ht="12.75">
      <c r="A27" s="32"/>
      <c r="B27" s="37" t="s">
        <v>28</v>
      </c>
      <c r="C27" s="46"/>
      <c r="D27" s="34"/>
      <c r="E27" s="36"/>
      <c r="F27" s="33">
        <v>345417</v>
      </c>
      <c r="G27" s="42">
        <v>188925</v>
      </c>
      <c r="H27" s="41">
        <v>76492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4">
        <v>0</v>
      </c>
    </row>
    <row r="28" spans="1:16" ht="12.75">
      <c r="A28" s="32"/>
      <c r="B28" s="37" t="s">
        <v>35</v>
      </c>
      <c r="C28" s="46"/>
      <c r="D28" s="34"/>
      <c r="E28" s="36"/>
      <c r="F28" s="33">
        <v>724583</v>
      </c>
      <c r="G28" s="42">
        <v>566075</v>
      </c>
      <c r="H28" s="41">
        <v>158508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4"/>
    </row>
    <row r="29" spans="1:16" ht="140.25">
      <c r="A29" s="67" t="s">
        <v>39</v>
      </c>
      <c r="B29" s="89" t="s">
        <v>47</v>
      </c>
      <c r="C29" s="77" t="s">
        <v>29</v>
      </c>
      <c r="D29" s="69">
        <v>2004</v>
      </c>
      <c r="E29" s="70">
        <v>2015</v>
      </c>
      <c r="F29" s="74">
        <v>4202011</v>
      </c>
      <c r="G29" s="74">
        <v>687000</v>
      </c>
      <c r="H29" s="74">
        <f>H30</f>
        <v>910000</v>
      </c>
      <c r="I29" s="74">
        <v>2000000</v>
      </c>
      <c r="J29" s="74"/>
      <c r="K29" s="74"/>
      <c r="L29" s="74"/>
      <c r="M29" s="74"/>
      <c r="N29" s="74"/>
      <c r="O29" s="74"/>
      <c r="P29" s="90">
        <v>2092000</v>
      </c>
    </row>
    <row r="30" spans="1:16" ht="12.75">
      <c r="A30" s="32"/>
      <c r="B30" s="35" t="s">
        <v>24</v>
      </c>
      <c r="C30" s="49"/>
      <c r="D30" s="34"/>
      <c r="E30" s="36"/>
      <c r="F30" s="33">
        <v>4202011</v>
      </c>
      <c r="G30" s="41">
        <v>687000</v>
      </c>
      <c r="H30" s="41">
        <v>910000</v>
      </c>
      <c r="I30" s="41">
        <v>2000000</v>
      </c>
      <c r="J30" s="41"/>
      <c r="K30" s="41"/>
      <c r="L30" s="41"/>
      <c r="M30" s="41"/>
      <c r="N30" s="41"/>
      <c r="O30" s="41"/>
      <c r="P30" s="44">
        <v>2092000</v>
      </c>
    </row>
    <row r="31" spans="1:16" ht="12.75">
      <c r="A31" s="32"/>
      <c r="B31" s="37" t="s">
        <v>45</v>
      </c>
      <c r="C31" s="46"/>
      <c r="D31" s="34"/>
      <c r="E31" s="36"/>
      <c r="F31" s="33">
        <v>2670997</v>
      </c>
      <c r="G31" s="42">
        <v>415869</v>
      </c>
      <c r="H31" s="41">
        <v>451927</v>
      </c>
      <c r="I31" s="41">
        <v>1198190</v>
      </c>
      <c r="J31" s="41"/>
      <c r="K31" s="41"/>
      <c r="L31" s="41"/>
      <c r="M31" s="41"/>
      <c r="N31" s="41"/>
      <c r="O31" s="41"/>
      <c r="P31" s="44"/>
    </row>
    <row r="32" spans="1:16" ht="12.75">
      <c r="A32" s="32"/>
      <c r="B32" s="37" t="s">
        <v>46</v>
      </c>
      <c r="C32" s="46"/>
      <c r="D32" s="34"/>
      <c r="E32" s="36"/>
      <c r="F32" s="33">
        <v>1531014</v>
      </c>
      <c r="G32" s="42">
        <v>271131</v>
      </c>
      <c r="H32" s="41">
        <v>458073</v>
      </c>
      <c r="I32" s="41">
        <v>801810</v>
      </c>
      <c r="J32" s="41"/>
      <c r="K32" s="41"/>
      <c r="L32" s="41"/>
      <c r="M32" s="41"/>
      <c r="N32" s="41"/>
      <c r="O32" s="41"/>
      <c r="P32" s="44"/>
    </row>
    <row r="33" spans="1:16" ht="12.75">
      <c r="A33" s="30" t="s">
        <v>3</v>
      </c>
      <c r="B33" s="115" t="s">
        <v>18</v>
      </c>
      <c r="C33" s="115"/>
      <c r="D33" s="115"/>
      <c r="E33" s="115"/>
      <c r="F33" s="31">
        <f>F34+F35</f>
        <v>0</v>
      </c>
      <c r="G33" s="31">
        <f aca="true" t="shared" si="8" ref="G33:O33">G34+G35</f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>N34+N35</f>
        <v>0</v>
      </c>
      <c r="O33" s="31">
        <f t="shared" si="8"/>
        <v>0</v>
      </c>
      <c r="P33" s="45">
        <f>SUM(G33:O33)</f>
        <v>0</v>
      </c>
    </row>
    <row r="34" spans="1:16" ht="12.75">
      <c r="A34" s="32"/>
      <c r="B34" s="119" t="s">
        <v>14</v>
      </c>
      <c r="C34" s="119"/>
      <c r="D34" s="119"/>
      <c r="E34" s="119"/>
      <c r="F34" s="33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4">
        <f>SUM(G34:O34)</f>
        <v>0</v>
      </c>
    </row>
    <row r="35" spans="1:16" ht="12.75">
      <c r="A35" s="32"/>
      <c r="B35" s="119" t="s">
        <v>15</v>
      </c>
      <c r="C35" s="119"/>
      <c r="D35" s="119"/>
      <c r="E35" s="119"/>
      <c r="F35" s="33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4">
        <f>SUM(G35:O35)</f>
        <v>0</v>
      </c>
    </row>
    <row r="36" spans="1:16" ht="12.75">
      <c r="A36" s="30" t="s">
        <v>5</v>
      </c>
      <c r="B36" s="115" t="s">
        <v>19</v>
      </c>
      <c r="C36" s="115"/>
      <c r="D36" s="115"/>
      <c r="E36" s="115"/>
      <c r="F36" s="31">
        <v>1823968</v>
      </c>
      <c r="G36" s="31">
        <v>140000</v>
      </c>
      <c r="H36" s="31">
        <v>560000</v>
      </c>
      <c r="I36" s="31">
        <v>0</v>
      </c>
      <c r="J36" s="31">
        <f aca="true" t="shared" si="9" ref="J36:O36">J37+J38</f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>N37+N38</f>
        <v>0</v>
      </c>
      <c r="O36" s="31">
        <f t="shared" si="9"/>
        <v>0</v>
      </c>
      <c r="P36" s="45">
        <v>610000</v>
      </c>
    </row>
    <row r="37" spans="1:16" ht="12.75">
      <c r="A37" s="32"/>
      <c r="B37" s="119" t="s">
        <v>14</v>
      </c>
      <c r="C37" s="119"/>
      <c r="D37" s="119"/>
      <c r="E37" s="119"/>
      <c r="F37" s="33"/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4">
        <f>SUM(G37:O37)</f>
        <v>0</v>
      </c>
    </row>
    <row r="38" spans="1:16" ht="12.75">
      <c r="A38" s="32"/>
      <c r="B38" s="119" t="s">
        <v>15</v>
      </c>
      <c r="C38" s="119"/>
      <c r="D38" s="119"/>
      <c r="E38" s="119"/>
      <c r="F38" s="33">
        <v>1823968</v>
      </c>
      <c r="G38" s="33">
        <v>140000</v>
      </c>
      <c r="H38" s="41">
        <v>560000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4">
        <v>610000</v>
      </c>
    </row>
    <row r="39" spans="1:16" ht="38.25">
      <c r="A39" s="67" t="s">
        <v>22</v>
      </c>
      <c r="B39" s="89" t="s">
        <v>37</v>
      </c>
      <c r="C39" s="77" t="s">
        <v>29</v>
      </c>
      <c r="D39" s="69">
        <v>2011</v>
      </c>
      <c r="E39" s="70">
        <v>2013</v>
      </c>
      <c r="F39" s="74">
        <v>1090000</v>
      </c>
      <c r="G39" s="74">
        <v>90000</v>
      </c>
      <c r="H39" s="74">
        <f aca="true" t="shared" si="10" ref="H39:O39">H40</f>
        <v>0</v>
      </c>
      <c r="I39" s="74">
        <f t="shared" si="10"/>
        <v>0</v>
      </c>
      <c r="J39" s="74">
        <f t="shared" si="10"/>
        <v>0</v>
      </c>
      <c r="K39" s="74">
        <f t="shared" si="10"/>
        <v>0</v>
      </c>
      <c r="L39" s="74">
        <f t="shared" si="10"/>
        <v>0</v>
      </c>
      <c r="M39" s="74">
        <f t="shared" si="10"/>
        <v>0</v>
      </c>
      <c r="N39" s="74">
        <f t="shared" si="10"/>
        <v>0</v>
      </c>
      <c r="O39" s="74">
        <f t="shared" si="10"/>
        <v>0</v>
      </c>
      <c r="P39" s="90">
        <v>0</v>
      </c>
    </row>
    <row r="40" spans="1:16" ht="12.75">
      <c r="A40" s="32"/>
      <c r="B40" s="35" t="s">
        <v>24</v>
      </c>
      <c r="C40" s="49"/>
      <c r="D40" s="34"/>
      <c r="E40" s="36"/>
      <c r="F40" s="33">
        <v>1090000</v>
      </c>
      <c r="G40" s="41">
        <v>90000</v>
      </c>
      <c r="H40" s="41">
        <f aca="true" t="shared" si="11" ref="H40:O40">H41</f>
        <v>0</v>
      </c>
      <c r="I40" s="41">
        <f t="shared" si="11"/>
        <v>0</v>
      </c>
      <c r="J40" s="41">
        <f t="shared" si="11"/>
        <v>0</v>
      </c>
      <c r="K40" s="41">
        <f t="shared" si="11"/>
        <v>0</v>
      </c>
      <c r="L40" s="41">
        <f t="shared" si="11"/>
        <v>0</v>
      </c>
      <c r="M40" s="41">
        <f t="shared" si="11"/>
        <v>0</v>
      </c>
      <c r="N40" s="41">
        <f t="shared" si="11"/>
        <v>0</v>
      </c>
      <c r="O40" s="41">
        <f t="shared" si="11"/>
        <v>0</v>
      </c>
      <c r="P40" s="44">
        <v>0</v>
      </c>
    </row>
    <row r="41" spans="1:16" ht="12.75">
      <c r="A41" s="32"/>
      <c r="B41" s="37" t="s">
        <v>28</v>
      </c>
      <c r="C41" s="38"/>
      <c r="D41" s="34"/>
      <c r="E41" s="36"/>
      <c r="F41" s="33">
        <v>1090000</v>
      </c>
      <c r="G41" s="42">
        <v>90000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4">
        <v>0</v>
      </c>
    </row>
    <row r="42" spans="1:16" ht="25.5">
      <c r="A42" s="67" t="s">
        <v>23</v>
      </c>
      <c r="B42" s="89" t="s">
        <v>34</v>
      </c>
      <c r="C42" s="77" t="s">
        <v>29</v>
      </c>
      <c r="D42" s="69">
        <v>2011</v>
      </c>
      <c r="E42" s="70">
        <v>2012</v>
      </c>
      <c r="F42" s="74">
        <v>153968</v>
      </c>
      <c r="G42" s="74">
        <f>G43</f>
        <v>30000</v>
      </c>
      <c r="H42" s="74">
        <f aca="true" t="shared" si="12" ref="H42:O43">H43</f>
        <v>0</v>
      </c>
      <c r="I42" s="74">
        <f t="shared" si="12"/>
        <v>0</v>
      </c>
      <c r="J42" s="74">
        <f t="shared" si="12"/>
        <v>0</v>
      </c>
      <c r="K42" s="74">
        <f t="shared" si="12"/>
        <v>0</v>
      </c>
      <c r="L42" s="74">
        <f t="shared" si="12"/>
        <v>0</v>
      </c>
      <c r="M42" s="74">
        <f t="shared" si="12"/>
        <v>0</v>
      </c>
      <c r="N42" s="74">
        <f t="shared" si="12"/>
        <v>0</v>
      </c>
      <c r="O42" s="74">
        <f t="shared" si="12"/>
        <v>0</v>
      </c>
      <c r="P42" s="90">
        <v>30000</v>
      </c>
    </row>
    <row r="43" spans="1:16" ht="12.75">
      <c r="A43" s="32"/>
      <c r="B43" s="35" t="s">
        <v>24</v>
      </c>
      <c r="C43" s="49"/>
      <c r="D43" s="34"/>
      <c r="E43" s="36"/>
      <c r="F43" s="33">
        <v>153968</v>
      </c>
      <c r="G43" s="41">
        <v>30000</v>
      </c>
      <c r="H43" s="41">
        <f t="shared" si="12"/>
        <v>0</v>
      </c>
      <c r="I43" s="41">
        <f t="shared" si="12"/>
        <v>0</v>
      </c>
      <c r="J43" s="41">
        <f t="shared" si="12"/>
        <v>0</v>
      </c>
      <c r="K43" s="41">
        <f t="shared" si="12"/>
        <v>0</v>
      </c>
      <c r="L43" s="41">
        <f t="shared" si="12"/>
        <v>0</v>
      </c>
      <c r="M43" s="41">
        <f t="shared" si="12"/>
        <v>0</v>
      </c>
      <c r="N43" s="41">
        <f t="shared" si="12"/>
        <v>0</v>
      </c>
      <c r="O43" s="41">
        <f t="shared" si="12"/>
        <v>0</v>
      </c>
      <c r="P43" s="44">
        <v>30000</v>
      </c>
    </row>
    <row r="44" spans="1:16" ht="12.75">
      <c r="A44" s="32"/>
      <c r="B44" s="37" t="s">
        <v>28</v>
      </c>
      <c r="C44" s="38"/>
      <c r="D44" s="34"/>
      <c r="E44" s="36"/>
      <c r="F44" s="33">
        <v>153968</v>
      </c>
      <c r="G44" s="42">
        <v>30000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4">
        <v>30000</v>
      </c>
    </row>
    <row r="45" spans="1:16" ht="38.25">
      <c r="A45" s="67" t="s">
        <v>39</v>
      </c>
      <c r="B45" s="68" t="s">
        <v>44</v>
      </c>
      <c r="C45" s="77" t="s">
        <v>29</v>
      </c>
      <c r="D45" s="69">
        <v>2013</v>
      </c>
      <c r="E45" s="70">
        <v>2014</v>
      </c>
      <c r="F45" s="71">
        <v>580000</v>
      </c>
      <c r="G45" s="93">
        <v>20000</v>
      </c>
      <c r="H45" s="74">
        <v>560000</v>
      </c>
      <c r="I45" s="74"/>
      <c r="J45" s="74"/>
      <c r="K45" s="74"/>
      <c r="L45" s="74"/>
      <c r="M45" s="74"/>
      <c r="N45" s="74"/>
      <c r="O45" s="74"/>
      <c r="P45" s="90">
        <v>580000</v>
      </c>
    </row>
    <row r="46" spans="1:16" ht="12.75">
      <c r="A46" s="54"/>
      <c r="B46" s="53" t="s">
        <v>43</v>
      </c>
      <c r="C46" s="55"/>
      <c r="D46" s="56"/>
      <c r="E46" s="57"/>
      <c r="F46" s="58">
        <v>580000</v>
      </c>
      <c r="G46" s="59">
        <v>20000</v>
      </c>
      <c r="H46" s="60">
        <v>560000</v>
      </c>
      <c r="I46" s="60"/>
      <c r="J46" s="60"/>
      <c r="K46" s="60"/>
      <c r="L46" s="60"/>
      <c r="M46" s="60"/>
      <c r="N46" s="60"/>
      <c r="O46" s="60"/>
      <c r="P46" s="61">
        <v>580000</v>
      </c>
    </row>
    <row r="47" spans="1:16" ht="12.75">
      <c r="A47" s="54"/>
      <c r="B47" s="37" t="s">
        <v>28</v>
      </c>
      <c r="C47" s="55"/>
      <c r="D47" s="56"/>
      <c r="E47" s="57"/>
      <c r="F47" s="58">
        <v>580000</v>
      </c>
      <c r="G47" s="59">
        <v>20000</v>
      </c>
      <c r="H47" s="60">
        <v>560000</v>
      </c>
      <c r="I47" s="60"/>
      <c r="J47" s="60"/>
      <c r="K47" s="60"/>
      <c r="L47" s="60"/>
      <c r="M47" s="60"/>
      <c r="N47" s="60"/>
      <c r="O47" s="60"/>
      <c r="P47" s="61">
        <v>580000</v>
      </c>
    </row>
    <row r="48" spans="1:16" ht="12.75">
      <c r="A48" s="30" t="s">
        <v>4</v>
      </c>
      <c r="B48" s="115" t="s">
        <v>38</v>
      </c>
      <c r="C48" s="115"/>
      <c r="D48" s="115"/>
      <c r="E48" s="115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45">
        <v>0</v>
      </c>
    </row>
  </sheetData>
  <sheetProtection/>
  <mergeCells count="23">
    <mergeCell ref="P3:P4"/>
    <mergeCell ref="B9:E9"/>
    <mergeCell ref="B10:E10"/>
    <mergeCell ref="B5:E5"/>
    <mergeCell ref="B6:E6"/>
    <mergeCell ref="B7:E7"/>
    <mergeCell ref="F3:F4"/>
    <mergeCell ref="A3:A4"/>
    <mergeCell ref="B48:E48"/>
    <mergeCell ref="B37:E37"/>
    <mergeCell ref="B38:E38"/>
    <mergeCell ref="B11:E11"/>
    <mergeCell ref="B34:E34"/>
    <mergeCell ref="B35:E35"/>
    <mergeCell ref="B12:E12"/>
    <mergeCell ref="B13:E13"/>
    <mergeCell ref="B33:E33"/>
    <mergeCell ref="B36:E36"/>
    <mergeCell ref="D3:E3"/>
    <mergeCell ref="B3:B4"/>
    <mergeCell ref="C3:C4"/>
    <mergeCell ref="B8:E8"/>
    <mergeCell ref="G3:O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2013-09-10T08:09:03Z</cp:lastPrinted>
  <dcterms:created xsi:type="dcterms:W3CDTF">2010-09-17T02:30:46Z</dcterms:created>
  <dcterms:modified xsi:type="dcterms:W3CDTF">2013-09-16T08:30:36Z</dcterms:modified>
  <cp:category/>
  <cp:version/>
  <cp:contentType/>
  <cp:contentStatus/>
</cp:coreProperties>
</file>